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_229\Desktop\Table2561ปลาย onweb\Table2561ปลาย onweb\"/>
    </mc:Choice>
  </mc:AlternateContent>
  <bookViews>
    <workbookView xWindow="240" yWindow="1290" windowWidth="19755" windowHeight="9210" activeTab="1"/>
  </bookViews>
  <sheets>
    <sheet name="Data2561_2" sheetId="9" r:id="rId1"/>
    <sheet name="Table P 2561_2" sheetId="5" r:id="rId2"/>
  </sheets>
  <definedNames>
    <definedName name="_xlnm._FilterDatabase" localSheetId="1" hidden="1">'Table P 2561_2'!#REF!</definedName>
    <definedName name="dbo_fulltime_Query">#REF!</definedName>
    <definedName name="_xlnm.Print_Area" localSheetId="1">'Table P 2561_2'!$A$1:$F$16</definedName>
    <definedName name="_xlnm.Print_Titles" localSheetId="1">'Table P 2561_2'!$3:$4</definedName>
  </definedNames>
  <calcPr calcId="152511"/>
</workbook>
</file>

<file path=xl/calcChain.xml><?xml version="1.0" encoding="utf-8"?>
<calcChain xmlns="http://schemas.openxmlformats.org/spreadsheetml/2006/main">
  <c r="R24" i="9" l="1"/>
  <c r="Q3" i="9"/>
  <c r="R3" i="9"/>
  <c r="Q4" i="9"/>
  <c r="R4" i="9"/>
  <c r="Q5" i="9"/>
  <c r="R5" i="9"/>
  <c r="Q6" i="9"/>
  <c r="R6" i="9"/>
  <c r="Q7" i="9"/>
  <c r="R7" i="9"/>
  <c r="Q8" i="9"/>
  <c r="R8" i="9"/>
  <c r="Q9" i="9"/>
  <c r="R9" i="9"/>
  <c r="Q10" i="9"/>
  <c r="R10" i="9"/>
  <c r="Q11" i="9"/>
  <c r="R11" i="9"/>
  <c r="Q12" i="9"/>
  <c r="R12" i="9"/>
  <c r="Q13" i="9"/>
  <c r="R13" i="9"/>
  <c r="Q14" i="9"/>
  <c r="R14" i="9"/>
  <c r="Q15" i="9"/>
  <c r="R15" i="9"/>
  <c r="Q16" i="9"/>
  <c r="R16" i="9"/>
  <c r="Q17" i="9"/>
  <c r="R17" i="9"/>
  <c r="Q18" i="9"/>
  <c r="R18" i="9"/>
  <c r="Q19" i="9"/>
  <c r="R19" i="9"/>
  <c r="Q20" i="9"/>
  <c r="R20" i="9"/>
  <c r="Q21" i="9"/>
  <c r="R21" i="9"/>
  <c r="Q22" i="9"/>
  <c r="R22" i="9"/>
  <c r="Q23" i="9"/>
  <c r="R23" i="9"/>
  <c r="R2" i="9"/>
  <c r="Q2" i="9"/>
</calcChain>
</file>

<file path=xl/comments1.xml><?xml version="1.0" encoding="utf-8"?>
<comments xmlns="http://schemas.openxmlformats.org/spreadsheetml/2006/main">
  <authors>
    <author>Plan198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นิสิตหัวจริงปี 2561 = 78 คน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<sst xmlns="http://schemas.openxmlformats.org/spreadsheetml/2006/main" count="331" uniqueCount="72">
  <si>
    <t>ระดับวิชา</t>
  </si>
  <si>
    <t>ป.ตรี</t>
  </si>
  <si>
    <t>วิทยาเขต/โครงการ</t>
  </si>
  <si>
    <t>ระดับ</t>
  </si>
  <si>
    <t>วิชาที่เปิดสอน</t>
  </si>
  <si>
    <t>นิสิตผู้เรียน</t>
  </si>
  <si>
    <t>รวม</t>
  </si>
  <si>
    <t>วิทยาเขตสุพรรณบุรี</t>
  </si>
  <si>
    <t>บว.</t>
  </si>
  <si>
    <t>&gt;ป.ตรี</t>
  </si>
  <si>
    <t>ปรับค่า</t>
  </si>
  <si>
    <t>รวม(ปรับค่า)</t>
  </si>
  <si>
    <t>สาขาการจัดการโรงแรมและท่องเที่ยว</t>
  </si>
  <si>
    <t>ภาคปกติ</t>
  </si>
  <si>
    <t>ภาคพิเศษ</t>
  </si>
  <si>
    <t>ที่</t>
  </si>
  <si>
    <t>วข.เจ้าของวิชา</t>
  </si>
  <si>
    <t>คณะเจ้าของวิชา</t>
  </si>
  <si>
    <t>สาขาเจ้าของวิชา</t>
  </si>
  <si>
    <t>รหัสวิชา</t>
  </si>
  <si>
    <t>หน่วยกิต</t>
  </si>
  <si>
    <t>หน่วยกิตบรรยาย</t>
  </si>
  <si>
    <t>หน่วยกิตปฏิบัติ</t>
  </si>
  <si>
    <t>ภาคเรียนที่</t>
  </si>
  <si>
    <t>วข.นิสิต</t>
  </si>
  <si>
    <t>คณะนิสิต</t>
  </si>
  <si>
    <t>สาขานิสิต</t>
  </si>
  <si>
    <t>ประเภทนิสิต</t>
  </si>
  <si>
    <t>ระดับนิสิต</t>
  </si>
  <si>
    <t>จำนวนลงทะเบียน</t>
  </si>
  <si>
    <t>sch</t>
  </si>
  <si>
    <t>ftes</t>
  </si>
  <si>
    <t>03757123 </t>
  </si>
  <si>
    <t>ตารางที่ 5.2  จำนวนนิสิตเต็มเวลา (FTES) วิทยาเขตสุพรรณบุรี จำแนกตามสังกัดนิสิต ประจำภาคปลาย ปีการศึกษา 2561</t>
  </si>
  <si>
    <t>B </t>
  </si>
  <si>
    <t>D </t>
  </si>
  <si>
    <t>D14 </t>
  </si>
  <si>
    <t>ป.ตรี </t>
  </si>
  <si>
    <t>01418111 </t>
  </si>
  <si>
    <t>1 </t>
  </si>
  <si>
    <t>0 </t>
  </si>
  <si>
    <t>2 </t>
  </si>
  <si>
    <t>P </t>
  </si>
  <si>
    <t>V </t>
  </si>
  <si>
    <t>V40 </t>
  </si>
  <si>
    <t>พิเศษ </t>
  </si>
  <si>
    <t>F </t>
  </si>
  <si>
    <t>F03 </t>
  </si>
  <si>
    <t>01175163 </t>
  </si>
  <si>
    <t>01175164 </t>
  </si>
  <si>
    <t>S </t>
  </si>
  <si>
    <t>R </t>
  </si>
  <si>
    <t>R20 </t>
  </si>
  <si>
    <t>03751111 </t>
  </si>
  <si>
    <t>3 </t>
  </si>
  <si>
    <t>03751152 </t>
  </si>
  <si>
    <t>03753113 </t>
  </si>
  <si>
    <t>03754112 </t>
  </si>
  <si>
    <t>03754271 </t>
  </si>
  <si>
    <t>03754373 </t>
  </si>
  <si>
    <t>03757223 </t>
  </si>
  <si>
    <t>03760171 </t>
  </si>
  <si>
    <t>03761111 </t>
  </si>
  <si>
    <t>03763212 </t>
  </si>
  <si>
    <t>03763214 </t>
  </si>
  <si>
    <t>03763222 </t>
  </si>
  <si>
    <t>03763252 </t>
  </si>
  <si>
    <t>03763253 </t>
  </si>
  <si>
    <t>03763316 </t>
  </si>
  <si>
    <t>03763323 </t>
  </si>
  <si>
    <t>03763363 </t>
  </si>
  <si>
    <t>03763431 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</si>
</sst>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4">
    <font>
      <sz val="10"/>
      <name val="Arial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4"/>
      <name val="Cordia New"/>
      <family val="2"/>
    </font>
    <font>
      <b/>
      <sz val="11"/>
      <color indexed="52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17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MS Sans Serif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sz val="14"/>
      <color indexed="16"/>
      <name val="TH SarabunPSK"/>
      <family val="2"/>
    </font>
    <font>
      <b/>
      <sz val="14"/>
      <color theme="3" tint="-0.249977111117893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color rgb="FFFFFFFF"/>
      <name val="Tahoma"/>
      <family val="2"/>
      <charset val="222"/>
      <scheme val="minor"/>
    </font>
    <font>
      <sz val="7.5"/>
      <color theme="1"/>
      <name val="Tahoma"/>
      <family val="2"/>
      <charset val="222"/>
      <scheme val="minor"/>
    </font>
    <font>
      <b/>
      <sz val="7.5"/>
      <color rgb="FF0000FF"/>
      <name val="Tahoma"/>
      <family val="2"/>
      <charset val="222"/>
      <scheme val="minor"/>
    </font>
    <font>
      <sz val="10"/>
      <color rgb="FF0000FF"/>
      <name val="Arial"/>
      <family val="2"/>
    </font>
    <font>
      <b/>
      <sz val="7.5"/>
      <color rgb="FFFF0000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5885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4" fillId="0" borderId="0"/>
    <xf numFmtId="0" fontId="35" fillId="23" borderId="7" applyNumberFormat="0" applyFon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2" applyNumberFormat="0" applyAlignment="0" applyProtection="0"/>
    <xf numFmtId="0" fontId="10" fillId="0" borderId="6" applyNumberFormat="0" applyFill="0" applyAlignment="0" applyProtection="0"/>
    <xf numFmtId="0" fontId="11" fillId="4" borderId="0" applyNumberFormat="0" applyBorder="0" applyAlignment="0" applyProtection="0"/>
    <xf numFmtId="0" fontId="20" fillId="0" borderId="0"/>
    <xf numFmtId="0" fontId="4" fillId="0" borderId="0"/>
    <xf numFmtId="0" fontId="12" fillId="7" borderId="1" applyNumberFormat="0" applyAlignment="0" applyProtection="0"/>
    <xf numFmtId="0" fontId="13" fillId="22" borderId="0" applyNumberFormat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6" fillId="20" borderId="8" applyNumberFormat="0" applyAlignment="0" applyProtection="0"/>
    <xf numFmtId="0" fontId="4" fillId="23" borderId="7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40" fillId="0" borderId="10" xfId="71" applyFont="1" applyFill="1" applyBorder="1" applyAlignment="1">
      <alignment horizontal="center"/>
    </xf>
    <xf numFmtId="0" fontId="40" fillId="0" borderId="11" xfId="71" applyFont="1" applyFill="1" applyBorder="1" applyAlignment="1">
      <alignment horizontal="center"/>
    </xf>
    <xf numFmtId="0" fontId="40" fillId="0" borderId="11" xfId="71" applyFont="1" applyFill="1" applyBorder="1" applyAlignment="1">
      <alignment horizontal="centerContinuous"/>
    </xf>
    <xf numFmtId="0" fontId="42" fillId="0" borderId="0" xfId="71" applyFont="1" applyFill="1" applyAlignment="1"/>
    <xf numFmtId="0" fontId="41" fillId="0" borderId="0" xfId="71" applyFont="1" applyFill="1" applyAlignment="1" applyProtection="1">
      <alignment horizontal="left"/>
    </xf>
    <xf numFmtId="0" fontId="43" fillId="0" borderId="0" xfId="71" applyFont="1" applyFill="1" applyAlignment="1"/>
    <xf numFmtId="0" fontId="41" fillId="0" borderId="0" xfId="71" applyFont="1" applyFill="1" applyAlignment="1" applyProtection="1"/>
    <xf numFmtId="0" fontId="40" fillId="0" borderId="12" xfId="55" applyFont="1" applyBorder="1" applyAlignment="1">
      <alignment horizontal="center" vertical="center"/>
    </xf>
    <xf numFmtId="0" fontId="40" fillId="0" borderId="12" xfId="71" applyFont="1" applyFill="1" applyBorder="1" applyAlignment="1">
      <alignment horizontal="center"/>
    </xf>
    <xf numFmtId="43" fontId="42" fillId="0" borderId="13" xfId="64" applyFont="1" applyFill="1" applyBorder="1" applyAlignment="1"/>
    <xf numFmtId="43" fontId="42" fillId="0" borderId="12" xfId="64" applyFont="1" applyFill="1" applyBorder="1" applyAlignment="1"/>
    <xf numFmtId="43" fontId="42" fillId="0" borderId="14" xfId="64" applyFont="1" applyFill="1" applyBorder="1" applyAlignment="1"/>
    <xf numFmtId="43" fontId="42" fillId="0" borderId="10" xfId="64" applyFont="1" applyFill="1" applyBorder="1" applyAlignment="1"/>
    <xf numFmtId="43" fontId="42" fillId="0" borderId="18" xfId="64" applyFont="1" applyFill="1" applyBorder="1" applyAlignment="1"/>
    <xf numFmtId="43" fontId="42" fillId="0" borderId="11" xfId="64" applyFont="1" applyFill="1" applyBorder="1" applyAlignment="1"/>
    <xf numFmtId="0" fontId="40" fillId="0" borderId="0" xfId="71" applyFont="1" applyFill="1" applyAlignment="1"/>
    <xf numFmtId="43" fontId="44" fillId="24" borderId="22" xfId="64" applyFont="1" applyFill="1" applyBorder="1" applyAlignment="1">
      <alignment horizontal="centerContinuous"/>
    </xf>
    <xf numFmtId="0" fontId="41" fillId="24" borderId="21" xfId="71" applyFont="1" applyFill="1" applyBorder="1" applyAlignment="1">
      <alignment horizontal="center"/>
    </xf>
    <xf numFmtId="0" fontId="41" fillId="0" borderId="0" xfId="71" applyFont="1" applyFill="1" applyAlignment="1"/>
    <xf numFmtId="0" fontId="41" fillId="24" borderId="19" xfId="71" applyFont="1" applyFill="1" applyBorder="1" applyAlignment="1">
      <alignment horizontal="center"/>
    </xf>
    <xf numFmtId="0" fontId="41" fillId="24" borderId="19" xfId="71" applyFont="1" applyFill="1" applyBorder="1" applyAlignment="1">
      <alignment horizontal="center" vertical="top" wrapText="1"/>
    </xf>
    <xf numFmtId="0" fontId="41" fillId="25" borderId="22" xfId="71" applyFont="1" applyFill="1" applyBorder="1" applyAlignment="1">
      <alignment horizontal="center" shrinkToFit="1"/>
    </xf>
    <xf numFmtId="0" fontId="41" fillId="25" borderId="22" xfId="71" applyFont="1" applyFill="1" applyBorder="1" applyAlignment="1">
      <alignment horizontal="center"/>
    </xf>
    <xf numFmtId="43" fontId="41" fillId="25" borderId="24" xfId="64" applyFont="1" applyFill="1" applyBorder="1" applyAlignment="1"/>
    <xf numFmtId="43" fontId="41" fillId="25" borderId="22" xfId="64" applyFont="1" applyFill="1" applyBorder="1" applyAlignment="1"/>
    <xf numFmtId="0" fontId="41" fillId="25" borderId="10" xfId="71" applyFont="1" applyFill="1" applyBorder="1" applyAlignment="1"/>
    <xf numFmtId="0" fontId="41" fillId="25" borderId="10" xfId="71" applyFont="1" applyFill="1" applyBorder="1" applyAlignment="1">
      <alignment horizontal="center"/>
    </xf>
    <xf numFmtId="43" fontId="41" fillId="25" borderId="14" xfId="64" applyFont="1" applyFill="1" applyBorder="1" applyAlignment="1"/>
    <xf numFmtId="43" fontId="41" fillId="25" borderId="10" xfId="64" applyFont="1" applyFill="1" applyBorder="1" applyAlignment="1"/>
    <xf numFmtId="0" fontId="41" fillId="25" borderId="15" xfId="71" applyFont="1" applyFill="1" applyBorder="1" applyAlignment="1"/>
    <xf numFmtId="0" fontId="41" fillId="25" borderId="15" xfId="71" applyFont="1" applyFill="1" applyBorder="1" applyAlignment="1">
      <alignment horizontal="centerContinuous"/>
    </xf>
    <xf numFmtId="43" fontId="41" fillId="25" borderId="16" xfId="64" applyFont="1" applyFill="1" applyBorder="1" applyAlignment="1"/>
    <xf numFmtId="43" fontId="41" fillId="25" borderId="15" xfId="64" applyFont="1" applyFill="1" applyBorder="1" applyAlignment="1"/>
    <xf numFmtId="43" fontId="41" fillId="24" borderId="11" xfId="64" applyFont="1" applyFill="1" applyBorder="1" applyAlignment="1">
      <alignment horizontal="center" wrapText="1"/>
    </xf>
    <xf numFmtId="43" fontId="44" fillId="24" borderId="25" xfId="64" applyFont="1" applyFill="1" applyBorder="1" applyAlignment="1">
      <alignment horizontal="centerContinuous"/>
    </xf>
    <xf numFmtId="43" fontId="41" fillId="24" borderId="20" xfId="64" applyFont="1" applyFill="1" applyBorder="1" applyAlignment="1">
      <alignment horizontal="center" vertical="center" wrapText="1"/>
    </xf>
    <xf numFmtId="43" fontId="44" fillId="24" borderId="23" xfId="64" applyFont="1" applyFill="1" applyBorder="1" applyAlignment="1">
      <alignment horizontal="centerContinuous"/>
    </xf>
    <xf numFmtId="43" fontId="41" fillId="24" borderId="17" xfId="64" applyFont="1" applyFill="1" applyBorder="1" applyAlignment="1">
      <alignment horizontal="center" vertical="center" wrapText="1"/>
    </xf>
    <xf numFmtId="0" fontId="47" fillId="26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43" fontId="49" fillId="27" borderId="0" xfId="64" applyFont="1" applyFill="1" applyAlignment="1">
      <alignment horizontal="center" vertical="center" wrapText="1"/>
    </xf>
    <xf numFmtId="43" fontId="50" fillId="0" borderId="0" xfId="64" applyFont="1"/>
    <xf numFmtId="0" fontId="51" fillId="27" borderId="0" xfId="0" applyFont="1" applyFill="1" applyAlignment="1">
      <alignment horizontal="center" vertical="center" wrapText="1"/>
    </xf>
    <xf numFmtId="0" fontId="52" fillId="0" borderId="0" xfId="0" applyFont="1"/>
    <xf numFmtId="0" fontId="53" fillId="27" borderId="0" xfId="0" applyFont="1" applyFill="1"/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 builtinId="30" customBuiltin="1"/>
    <cellStyle name="20% - ส่วนที่ถูกเน้น2" xfId="8" builtinId="34" customBuiltin="1"/>
    <cellStyle name="20% - ส่วนที่ถูกเน้น3" xfId="9" builtinId="38" customBuiltin="1"/>
    <cellStyle name="20% - ส่วนที่ถูกเน้น4" xfId="10" builtinId="42" customBuiltin="1"/>
    <cellStyle name="20% - ส่วนที่ถูกเน้น5" xfId="11" builtinId="46" customBuiltin="1"/>
    <cellStyle name="20% - ส่วนที่ถูกเน้น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 builtinId="31" customBuiltin="1"/>
    <cellStyle name="40% - ส่วนที่ถูกเน้น2" xfId="20" builtinId="35" customBuiltin="1"/>
    <cellStyle name="40% - ส่วนที่ถูกเน้น3" xfId="21" builtinId="39" customBuiltin="1"/>
    <cellStyle name="40% - ส่วนที่ถูกเน้น4" xfId="22" builtinId="43" customBuiltin="1"/>
    <cellStyle name="40% - ส่วนที่ถูกเน้น5" xfId="23" builtinId="47" customBuiltin="1"/>
    <cellStyle name="40% - ส่วนที่ถูกเน้น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 builtinId="32" customBuiltin="1"/>
    <cellStyle name="60% - ส่วนที่ถูกเน้น2" xfId="32" builtinId="36" customBuiltin="1"/>
    <cellStyle name="60% - ส่วนที่ถูกเน้น3" xfId="33" builtinId="40" customBuiltin="1"/>
    <cellStyle name="60% - ส่วนที่ถูกเน้น4" xfId="34" builtinId="44" customBuiltin="1"/>
    <cellStyle name="60% - ส่วนที่ถูกเน้น5" xfId="35" builtinId="48" customBuiltin="1"/>
    <cellStyle name="60% - ส่วนที่ถูกเน้น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_Campus431" xfId="55"/>
    <cellStyle name="Note" xfId="56"/>
    <cellStyle name="Output" xfId="57"/>
    <cellStyle name="Title" xfId="58"/>
    <cellStyle name="Total" xfId="59"/>
    <cellStyle name="Warning Text" xfId="60"/>
    <cellStyle name="การคำนวณ" xfId="61" builtinId="22" customBuiltin="1"/>
    <cellStyle name="ข้อความเตือน" xfId="62" builtinId="11" customBuiltin="1"/>
    <cellStyle name="ข้อความอธิบาย" xfId="63" builtinId="53" customBuiltin="1"/>
    <cellStyle name="เครื่องหมายจุลภาค" xfId="64" builtinId="3"/>
    <cellStyle name="เครื่องหมายจุลภาค 2" xfId="65"/>
    <cellStyle name="ชื่อเรื่อง" xfId="66" builtinId="15" customBuiltin="1"/>
    <cellStyle name="เซลล์ตรวจสอบ" xfId="67" builtinId="23" customBuiltin="1"/>
    <cellStyle name="เซลล์ที่มีลิงก์" xfId="68" builtinId="24" customBuiltin="1"/>
    <cellStyle name="ดี" xfId="69" builtinId="26" customBuiltin="1"/>
    <cellStyle name="ปกติ" xfId="0" builtinId="0"/>
    <cellStyle name="ปกติ 2" xfId="70"/>
    <cellStyle name="ปกติ_นิสิตเต็มเวลา_บางเขน_462" xfId="71"/>
    <cellStyle name="ป้อนค่า" xfId="72" builtinId="20" customBuiltin="1"/>
    <cellStyle name="ปานกลาง" xfId="73" builtinId="28" customBuiltin="1"/>
    <cellStyle name="ผลรวม" xfId="74" builtinId="25" customBuiltin="1"/>
    <cellStyle name="แย่" xfId="75" builtinId="27" customBuiltin="1"/>
    <cellStyle name="ส่วนที่ถูกเน้น1" xfId="76" builtinId="29" customBuiltin="1"/>
    <cellStyle name="ส่วนที่ถูกเน้น2" xfId="77" builtinId="33" customBuiltin="1"/>
    <cellStyle name="ส่วนที่ถูกเน้น3" xfId="78" builtinId="37" customBuiltin="1"/>
    <cellStyle name="ส่วนที่ถูกเน้น4" xfId="79" builtinId="41" customBuiltin="1"/>
    <cellStyle name="ส่วนที่ถูกเน้น5" xfId="80" builtinId="45" customBuiltin="1"/>
    <cellStyle name="ส่วนที่ถูกเน้น6" xfId="81" builtinId="49" customBuiltin="1"/>
    <cellStyle name="แสดงผล" xfId="82" builtinId="21" customBuiltin="1"/>
    <cellStyle name="หมายเหตุ" xfId="83" builtinId="10" customBuiltin="1"/>
    <cellStyle name="หัวเรื่อง 1" xfId="84" builtinId="16" customBuiltin="1"/>
    <cellStyle name="หัวเรื่อง 2" xfId="85" builtinId="17" customBuiltin="1"/>
    <cellStyle name="หัวเรื่อง 3" xfId="86" builtinId="18" customBuiltin="1"/>
    <cellStyle name="หัวเรื่อง 4" xfId="87" builtinId="1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H18" sqref="H18"/>
    </sheetView>
  </sheetViews>
  <sheetFormatPr defaultRowHeight="15" customHeight="1"/>
  <cols>
    <col min="17" max="17" width="9.140625" style="42"/>
    <col min="18" max="18" width="9.140625" style="44"/>
  </cols>
  <sheetData>
    <row r="1" spans="1:18" ht="15" customHeight="1">
      <c r="A1" s="39" t="s">
        <v>15</v>
      </c>
      <c r="B1" s="39" t="s">
        <v>16</v>
      </c>
      <c r="C1" s="39" t="s">
        <v>17</v>
      </c>
      <c r="D1" s="39" t="s">
        <v>18</v>
      </c>
      <c r="E1" s="39" t="s">
        <v>0</v>
      </c>
      <c r="F1" s="39" t="s">
        <v>19</v>
      </c>
      <c r="G1" s="39" t="s">
        <v>20</v>
      </c>
      <c r="H1" s="39" t="s">
        <v>21</v>
      </c>
      <c r="I1" s="39" t="s">
        <v>22</v>
      </c>
      <c r="J1" s="39" t="s">
        <v>23</v>
      </c>
      <c r="K1" s="39" t="s">
        <v>24</v>
      </c>
      <c r="L1" s="39" t="s">
        <v>25</v>
      </c>
      <c r="M1" s="39" t="s">
        <v>26</v>
      </c>
      <c r="N1" s="39" t="s">
        <v>27</v>
      </c>
      <c r="O1" s="39" t="s">
        <v>28</v>
      </c>
      <c r="P1" s="39" t="s">
        <v>29</v>
      </c>
      <c r="Q1" s="41" t="s">
        <v>30</v>
      </c>
      <c r="R1" s="43" t="s">
        <v>31</v>
      </c>
    </row>
    <row r="2" spans="1:18" ht="15" customHeight="1">
      <c r="A2" s="40">
        <v>3654</v>
      </c>
      <c r="B2" s="40" t="s">
        <v>34</v>
      </c>
      <c r="C2" s="40" t="s">
        <v>35</v>
      </c>
      <c r="D2" s="40" t="s">
        <v>36</v>
      </c>
      <c r="E2" s="40" t="s">
        <v>37</v>
      </c>
      <c r="F2" s="40" t="s">
        <v>38</v>
      </c>
      <c r="G2" s="40">
        <v>1</v>
      </c>
      <c r="H2" s="40" t="s">
        <v>40</v>
      </c>
      <c r="I2" s="40" t="s">
        <v>39</v>
      </c>
      <c r="J2" s="40" t="s">
        <v>41</v>
      </c>
      <c r="K2" s="40" t="s">
        <v>42</v>
      </c>
      <c r="L2" s="40" t="s">
        <v>43</v>
      </c>
      <c r="M2" s="40" t="s">
        <v>44</v>
      </c>
      <c r="N2" s="40" t="s">
        <v>45</v>
      </c>
      <c r="O2" s="40" t="s">
        <v>37</v>
      </c>
      <c r="P2" s="40">
        <v>23</v>
      </c>
      <c r="Q2" s="42">
        <f>+G2*P2</f>
        <v>23</v>
      </c>
      <c r="R2" s="44">
        <f>+Q2/17</f>
        <v>1.3529411764705883</v>
      </c>
    </row>
    <row r="3" spans="1:18" ht="15" customHeight="1">
      <c r="A3" s="40">
        <v>6853</v>
      </c>
      <c r="B3" s="40" t="s">
        <v>34</v>
      </c>
      <c r="C3" s="40" t="s">
        <v>46</v>
      </c>
      <c r="D3" s="40" t="s">
        <v>47</v>
      </c>
      <c r="E3" s="40" t="s">
        <v>37</v>
      </c>
      <c r="F3" s="40" t="s">
        <v>48</v>
      </c>
      <c r="G3" s="40">
        <v>1</v>
      </c>
      <c r="H3" s="40" t="s">
        <v>40</v>
      </c>
      <c r="I3" s="40" t="s">
        <v>39</v>
      </c>
      <c r="J3" s="40" t="s">
        <v>41</v>
      </c>
      <c r="K3" s="40" t="s">
        <v>42</v>
      </c>
      <c r="L3" s="40" t="s">
        <v>43</v>
      </c>
      <c r="M3" s="40" t="s">
        <v>44</v>
      </c>
      <c r="N3" s="40" t="s">
        <v>45</v>
      </c>
      <c r="O3" s="40" t="s">
        <v>37</v>
      </c>
      <c r="P3" s="40">
        <v>26</v>
      </c>
      <c r="Q3" s="42">
        <f t="shared" ref="Q3:Q23" si="0">+G3*P3</f>
        <v>26</v>
      </c>
      <c r="R3" s="44">
        <f t="shared" ref="R3:R23" si="1">+Q3/17</f>
        <v>1.5294117647058822</v>
      </c>
    </row>
    <row r="4" spans="1:18" ht="15" customHeight="1">
      <c r="A4" s="40">
        <v>6887</v>
      </c>
      <c r="B4" s="40" t="s">
        <v>34</v>
      </c>
      <c r="C4" s="40" t="s">
        <v>46</v>
      </c>
      <c r="D4" s="40" t="s">
        <v>47</v>
      </c>
      <c r="E4" s="40" t="s">
        <v>37</v>
      </c>
      <c r="F4" s="40" t="s">
        <v>49</v>
      </c>
      <c r="G4" s="40">
        <v>1</v>
      </c>
      <c r="H4" s="40" t="s">
        <v>40</v>
      </c>
      <c r="I4" s="40" t="s">
        <v>39</v>
      </c>
      <c r="J4" s="40" t="s">
        <v>41</v>
      </c>
      <c r="K4" s="40" t="s">
        <v>42</v>
      </c>
      <c r="L4" s="40" t="s">
        <v>43</v>
      </c>
      <c r="M4" s="40" t="s">
        <v>44</v>
      </c>
      <c r="N4" s="40" t="s">
        <v>45</v>
      </c>
      <c r="O4" s="40" t="s">
        <v>37</v>
      </c>
      <c r="P4" s="40">
        <v>33</v>
      </c>
      <c r="Q4" s="42">
        <f t="shared" si="0"/>
        <v>33</v>
      </c>
      <c r="R4" s="44">
        <f t="shared" si="1"/>
        <v>1.9411764705882353</v>
      </c>
    </row>
    <row r="5" spans="1:18" ht="15" customHeight="1">
      <c r="A5" s="40">
        <v>15316</v>
      </c>
      <c r="B5" s="40" t="s">
        <v>50</v>
      </c>
      <c r="C5" s="40" t="s">
        <v>51</v>
      </c>
      <c r="D5" s="40" t="s">
        <v>52</v>
      </c>
      <c r="E5" s="40" t="s">
        <v>37</v>
      </c>
      <c r="F5" s="40" t="s">
        <v>53</v>
      </c>
      <c r="G5" s="40">
        <v>3</v>
      </c>
      <c r="H5" s="40" t="s">
        <v>54</v>
      </c>
      <c r="I5" s="40" t="s">
        <v>40</v>
      </c>
      <c r="J5" s="40" t="s">
        <v>41</v>
      </c>
      <c r="K5" s="40" t="s">
        <v>42</v>
      </c>
      <c r="L5" s="40" t="s">
        <v>43</v>
      </c>
      <c r="M5" s="40" t="s">
        <v>44</v>
      </c>
      <c r="N5" s="40" t="s">
        <v>45</v>
      </c>
      <c r="O5" s="40" t="s">
        <v>37</v>
      </c>
      <c r="P5" s="40">
        <v>23</v>
      </c>
      <c r="Q5" s="42">
        <f t="shared" si="0"/>
        <v>69</v>
      </c>
      <c r="R5" s="44">
        <f t="shared" si="1"/>
        <v>4.0588235294117645</v>
      </c>
    </row>
    <row r="6" spans="1:18" ht="15" customHeight="1">
      <c r="A6" s="40">
        <v>15331</v>
      </c>
      <c r="B6" s="40" t="s">
        <v>50</v>
      </c>
      <c r="C6" s="40" t="s">
        <v>51</v>
      </c>
      <c r="D6" s="40" t="s">
        <v>52</v>
      </c>
      <c r="E6" s="40" t="s">
        <v>37</v>
      </c>
      <c r="F6" s="40" t="s">
        <v>55</v>
      </c>
      <c r="G6" s="40">
        <v>3</v>
      </c>
      <c r="H6" s="40" t="s">
        <v>54</v>
      </c>
      <c r="I6" s="40" t="s">
        <v>40</v>
      </c>
      <c r="J6" s="40" t="s">
        <v>41</v>
      </c>
      <c r="K6" s="40" t="s">
        <v>42</v>
      </c>
      <c r="L6" s="40" t="s">
        <v>43</v>
      </c>
      <c r="M6" s="40" t="s">
        <v>44</v>
      </c>
      <c r="N6" s="40" t="s">
        <v>45</v>
      </c>
      <c r="O6" s="40" t="s">
        <v>37</v>
      </c>
      <c r="P6" s="40">
        <v>23</v>
      </c>
      <c r="Q6" s="42">
        <f t="shared" si="0"/>
        <v>69</v>
      </c>
      <c r="R6" s="44">
        <f t="shared" si="1"/>
        <v>4.0588235294117645</v>
      </c>
    </row>
    <row r="7" spans="1:18" ht="15" customHeight="1">
      <c r="A7" s="40">
        <v>15346</v>
      </c>
      <c r="B7" s="40" t="s">
        <v>50</v>
      </c>
      <c r="C7" s="40" t="s">
        <v>51</v>
      </c>
      <c r="D7" s="40" t="s">
        <v>52</v>
      </c>
      <c r="E7" s="40" t="s">
        <v>37</v>
      </c>
      <c r="F7" s="40" t="s">
        <v>56</v>
      </c>
      <c r="G7" s="40">
        <v>3</v>
      </c>
      <c r="H7" s="40" t="s">
        <v>54</v>
      </c>
      <c r="I7" s="40" t="s">
        <v>40</v>
      </c>
      <c r="J7" s="40" t="s">
        <v>41</v>
      </c>
      <c r="K7" s="40" t="s">
        <v>42</v>
      </c>
      <c r="L7" s="40" t="s">
        <v>43</v>
      </c>
      <c r="M7" s="40" t="s">
        <v>44</v>
      </c>
      <c r="N7" s="40" t="s">
        <v>45</v>
      </c>
      <c r="O7" s="40" t="s">
        <v>37</v>
      </c>
      <c r="P7" s="40">
        <v>24</v>
      </c>
      <c r="Q7" s="42">
        <f t="shared" si="0"/>
        <v>72</v>
      </c>
      <c r="R7" s="44">
        <f t="shared" si="1"/>
        <v>4.2352941176470589</v>
      </c>
    </row>
    <row r="8" spans="1:18" ht="15" customHeight="1">
      <c r="A8" s="40">
        <v>15350</v>
      </c>
      <c r="B8" s="40" t="s">
        <v>50</v>
      </c>
      <c r="C8" s="40" t="s">
        <v>51</v>
      </c>
      <c r="D8" s="40" t="s">
        <v>52</v>
      </c>
      <c r="E8" s="40" t="s">
        <v>37</v>
      </c>
      <c r="F8" s="40" t="s">
        <v>57</v>
      </c>
      <c r="G8" s="40">
        <v>3</v>
      </c>
      <c r="H8" s="40" t="s">
        <v>54</v>
      </c>
      <c r="I8" s="40" t="s">
        <v>40</v>
      </c>
      <c r="J8" s="40" t="s">
        <v>41</v>
      </c>
      <c r="K8" s="40" t="s">
        <v>42</v>
      </c>
      <c r="L8" s="40" t="s">
        <v>43</v>
      </c>
      <c r="M8" s="40" t="s">
        <v>44</v>
      </c>
      <c r="N8" s="40" t="s">
        <v>45</v>
      </c>
      <c r="O8" s="40" t="s">
        <v>37</v>
      </c>
      <c r="P8" s="40">
        <v>35</v>
      </c>
      <c r="Q8" s="42">
        <f t="shared" si="0"/>
        <v>105</v>
      </c>
      <c r="R8" s="44">
        <f t="shared" si="1"/>
        <v>6.1764705882352944</v>
      </c>
    </row>
    <row r="9" spans="1:18" ht="15" customHeight="1">
      <c r="A9" s="40">
        <v>15363</v>
      </c>
      <c r="B9" s="40" t="s">
        <v>50</v>
      </c>
      <c r="C9" s="40" t="s">
        <v>51</v>
      </c>
      <c r="D9" s="40" t="s">
        <v>52</v>
      </c>
      <c r="E9" s="40" t="s">
        <v>37</v>
      </c>
      <c r="F9" s="40" t="s">
        <v>58</v>
      </c>
      <c r="G9" s="40">
        <v>3</v>
      </c>
      <c r="H9" s="40" t="s">
        <v>54</v>
      </c>
      <c r="I9" s="40" t="s">
        <v>40</v>
      </c>
      <c r="J9" s="40" t="s">
        <v>41</v>
      </c>
      <c r="K9" s="40" t="s">
        <v>42</v>
      </c>
      <c r="L9" s="40" t="s">
        <v>43</v>
      </c>
      <c r="M9" s="40" t="s">
        <v>44</v>
      </c>
      <c r="N9" s="40" t="s">
        <v>45</v>
      </c>
      <c r="O9" s="40" t="s">
        <v>37</v>
      </c>
      <c r="P9" s="40">
        <v>25</v>
      </c>
      <c r="Q9" s="42">
        <f t="shared" si="0"/>
        <v>75</v>
      </c>
      <c r="R9" s="44">
        <f t="shared" si="1"/>
        <v>4.4117647058823533</v>
      </c>
    </row>
    <row r="10" spans="1:18" ht="15" customHeight="1">
      <c r="A10" s="40">
        <v>15367</v>
      </c>
      <c r="B10" s="40" t="s">
        <v>50</v>
      </c>
      <c r="C10" s="40" t="s">
        <v>51</v>
      </c>
      <c r="D10" s="40" t="s">
        <v>52</v>
      </c>
      <c r="E10" s="40" t="s">
        <v>37</v>
      </c>
      <c r="F10" s="40" t="s">
        <v>59</v>
      </c>
      <c r="G10" s="40">
        <v>3</v>
      </c>
      <c r="H10" s="40" t="s">
        <v>54</v>
      </c>
      <c r="I10" s="40" t="s">
        <v>40</v>
      </c>
      <c r="J10" s="40" t="s">
        <v>41</v>
      </c>
      <c r="K10" s="40" t="s">
        <v>42</v>
      </c>
      <c r="L10" s="40" t="s">
        <v>43</v>
      </c>
      <c r="M10" s="40" t="s">
        <v>44</v>
      </c>
      <c r="N10" s="40" t="s">
        <v>45</v>
      </c>
      <c r="O10" s="40" t="s">
        <v>37</v>
      </c>
      <c r="P10" s="40">
        <v>26</v>
      </c>
      <c r="Q10" s="42">
        <f t="shared" si="0"/>
        <v>78</v>
      </c>
      <c r="R10" s="44">
        <f t="shared" si="1"/>
        <v>4.5882352941176467</v>
      </c>
    </row>
    <row r="11" spans="1:18" ht="15" customHeight="1">
      <c r="A11" s="40">
        <v>15381</v>
      </c>
      <c r="B11" s="40" t="s">
        <v>50</v>
      </c>
      <c r="C11" s="40" t="s">
        <v>51</v>
      </c>
      <c r="D11" s="40" t="s">
        <v>52</v>
      </c>
      <c r="E11" s="40" t="s">
        <v>37</v>
      </c>
      <c r="F11" s="40" t="s">
        <v>32</v>
      </c>
      <c r="G11" s="40">
        <v>3</v>
      </c>
      <c r="H11" s="40" t="s">
        <v>54</v>
      </c>
      <c r="I11" s="40" t="s">
        <v>40</v>
      </c>
      <c r="J11" s="40" t="s">
        <v>41</v>
      </c>
      <c r="K11" s="40" t="s">
        <v>42</v>
      </c>
      <c r="L11" s="40" t="s">
        <v>43</v>
      </c>
      <c r="M11" s="40" t="s">
        <v>44</v>
      </c>
      <c r="N11" s="40" t="s">
        <v>45</v>
      </c>
      <c r="O11" s="40" t="s">
        <v>37</v>
      </c>
      <c r="P11" s="40">
        <v>43</v>
      </c>
      <c r="Q11" s="42">
        <f t="shared" si="0"/>
        <v>129</v>
      </c>
      <c r="R11" s="44">
        <f t="shared" si="1"/>
        <v>7.5882352941176467</v>
      </c>
    </row>
    <row r="12" spans="1:18" ht="15" customHeight="1">
      <c r="A12" s="40">
        <v>15382</v>
      </c>
      <c r="B12" s="40" t="s">
        <v>50</v>
      </c>
      <c r="C12" s="40" t="s">
        <v>51</v>
      </c>
      <c r="D12" s="40" t="s">
        <v>52</v>
      </c>
      <c r="E12" s="40" t="s">
        <v>37</v>
      </c>
      <c r="F12" s="40" t="s">
        <v>60</v>
      </c>
      <c r="G12" s="40">
        <v>3</v>
      </c>
      <c r="H12" s="40" t="s">
        <v>54</v>
      </c>
      <c r="I12" s="40" t="s">
        <v>40</v>
      </c>
      <c r="J12" s="40" t="s">
        <v>41</v>
      </c>
      <c r="K12" s="40" t="s">
        <v>42</v>
      </c>
      <c r="L12" s="40" t="s">
        <v>43</v>
      </c>
      <c r="M12" s="40" t="s">
        <v>44</v>
      </c>
      <c r="N12" s="40" t="s">
        <v>45</v>
      </c>
      <c r="O12" s="40" t="s">
        <v>37</v>
      </c>
      <c r="P12" s="40">
        <v>15</v>
      </c>
      <c r="Q12" s="42">
        <f t="shared" si="0"/>
        <v>45</v>
      </c>
      <c r="R12" s="44">
        <f t="shared" si="1"/>
        <v>2.6470588235294117</v>
      </c>
    </row>
    <row r="13" spans="1:18" ht="15" customHeight="1">
      <c r="A13" s="40">
        <v>15402</v>
      </c>
      <c r="B13" s="40" t="s">
        <v>50</v>
      </c>
      <c r="C13" s="40" t="s">
        <v>51</v>
      </c>
      <c r="D13" s="40" t="s">
        <v>52</v>
      </c>
      <c r="E13" s="40" t="s">
        <v>37</v>
      </c>
      <c r="F13" s="40" t="s">
        <v>61</v>
      </c>
      <c r="G13" s="40">
        <v>3</v>
      </c>
      <c r="H13" s="40" t="s">
        <v>54</v>
      </c>
      <c r="I13" s="40" t="s">
        <v>40</v>
      </c>
      <c r="J13" s="40" t="s">
        <v>41</v>
      </c>
      <c r="K13" s="40" t="s">
        <v>42</v>
      </c>
      <c r="L13" s="40" t="s">
        <v>43</v>
      </c>
      <c r="M13" s="40" t="s">
        <v>44</v>
      </c>
      <c r="N13" s="40" t="s">
        <v>45</v>
      </c>
      <c r="O13" s="40" t="s">
        <v>37</v>
      </c>
      <c r="P13" s="40">
        <v>26</v>
      </c>
      <c r="Q13" s="42">
        <f t="shared" si="0"/>
        <v>78</v>
      </c>
      <c r="R13" s="44">
        <f t="shared" si="1"/>
        <v>4.5882352941176467</v>
      </c>
    </row>
    <row r="14" spans="1:18" ht="15" customHeight="1">
      <c r="A14" s="40">
        <v>15416</v>
      </c>
      <c r="B14" s="40" t="s">
        <v>50</v>
      </c>
      <c r="C14" s="40" t="s">
        <v>51</v>
      </c>
      <c r="D14" s="40" t="s">
        <v>52</v>
      </c>
      <c r="E14" s="40" t="s">
        <v>37</v>
      </c>
      <c r="F14" s="40" t="s">
        <v>62</v>
      </c>
      <c r="G14" s="40">
        <v>3</v>
      </c>
      <c r="H14" s="40" t="s">
        <v>54</v>
      </c>
      <c r="I14" s="40" t="s">
        <v>40</v>
      </c>
      <c r="J14" s="40" t="s">
        <v>41</v>
      </c>
      <c r="K14" s="40" t="s">
        <v>42</v>
      </c>
      <c r="L14" s="40" t="s">
        <v>43</v>
      </c>
      <c r="M14" s="40" t="s">
        <v>44</v>
      </c>
      <c r="N14" s="40" t="s">
        <v>45</v>
      </c>
      <c r="O14" s="40" t="s">
        <v>37</v>
      </c>
      <c r="P14" s="40">
        <v>23</v>
      </c>
      <c r="Q14" s="42">
        <f t="shared" si="0"/>
        <v>69</v>
      </c>
      <c r="R14" s="44">
        <f t="shared" si="1"/>
        <v>4.0588235294117645</v>
      </c>
    </row>
    <row r="15" spans="1:18" ht="15" customHeight="1">
      <c r="A15" s="40">
        <v>15421</v>
      </c>
      <c r="B15" s="40" t="s">
        <v>50</v>
      </c>
      <c r="C15" s="40" t="s">
        <v>51</v>
      </c>
      <c r="D15" s="40" t="s">
        <v>52</v>
      </c>
      <c r="E15" s="40" t="s">
        <v>37</v>
      </c>
      <c r="F15" s="40" t="s">
        <v>63</v>
      </c>
      <c r="G15" s="40">
        <v>3</v>
      </c>
      <c r="H15" s="40" t="s">
        <v>54</v>
      </c>
      <c r="I15" s="40" t="s">
        <v>40</v>
      </c>
      <c r="J15" s="40" t="s">
        <v>41</v>
      </c>
      <c r="K15" s="40" t="s">
        <v>42</v>
      </c>
      <c r="L15" s="40" t="s">
        <v>43</v>
      </c>
      <c r="M15" s="40" t="s">
        <v>44</v>
      </c>
      <c r="N15" s="40" t="s">
        <v>45</v>
      </c>
      <c r="O15" s="40" t="s">
        <v>37</v>
      </c>
      <c r="P15" s="40">
        <v>19</v>
      </c>
      <c r="Q15" s="42">
        <f t="shared" si="0"/>
        <v>57</v>
      </c>
      <c r="R15" s="44">
        <f t="shared" si="1"/>
        <v>3.3529411764705883</v>
      </c>
    </row>
    <row r="16" spans="1:18" ht="15" customHeight="1">
      <c r="A16" s="40">
        <v>15424</v>
      </c>
      <c r="B16" s="40" t="s">
        <v>50</v>
      </c>
      <c r="C16" s="40" t="s">
        <v>51</v>
      </c>
      <c r="D16" s="40" t="s">
        <v>52</v>
      </c>
      <c r="E16" s="40" t="s">
        <v>37</v>
      </c>
      <c r="F16" s="40" t="s">
        <v>64</v>
      </c>
      <c r="G16" s="40">
        <v>3</v>
      </c>
      <c r="H16" s="40" t="s">
        <v>54</v>
      </c>
      <c r="I16" s="40" t="s">
        <v>40</v>
      </c>
      <c r="J16" s="40" t="s">
        <v>41</v>
      </c>
      <c r="K16" s="40" t="s">
        <v>42</v>
      </c>
      <c r="L16" s="40" t="s">
        <v>43</v>
      </c>
      <c r="M16" s="40" t="s">
        <v>44</v>
      </c>
      <c r="N16" s="40" t="s">
        <v>45</v>
      </c>
      <c r="O16" s="40" t="s">
        <v>37</v>
      </c>
      <c r="P16" s="40">
        <v>19</v>
      </c>
      <c r="Q16" s="42">
        <f t="shared" si="0"/>
        <v>57</v>
      </c>
      <c r="R16" s="44">
        <f t="shared" si="1"/>
        <v>3.3529411764705883</v>
      </c>
    </row>
    <row r="17" spans="1:18" ht="15" customHeight="1">
      <c r="A17" s="40">
        <v>15425</v>
      </c>
      <c r="B17" s="40" t="s">
        <v>50</v>
      </c>
      <c r="C17" s="40" t="s">
        <v>51</v>
      </c>
      <c r="D17" s="40" t="s">
        <v>52</v>
      </c>
      <c r="E17" s="40" t="s">
        <v>37</v>
      </c>
      <c r="F17" s="40" t="s">
        <v>65</v>
      </c>
      <c r="G17" s="40">
        <v>3</v>
      </c>
      <c r="H17" s="40" t="s">
        <v>54</v>
      </c>
      <c r="I17" s="40" t="s">
        <v>40</v>
      </c>
      <c r="J17" s="40" t="s">
        <v>41</v>
      </c>
      <c r="K17" s="40" t="s">
        <v>42</v>
      </c>
      <c r="L17" s="40" t="s">
        <v>43</v>
      </c>
      <c r="M17" s="40" t="s">
        <v>44</v>
      </c>
      <c r="N17" s="40" t="s">
        <v>45</v>
      </c>
      <c r="O17" s="40" t="s">
        <v>37</v>
      </c>
      <c r="P17" s="40">
        <v>30</v>
      </c>
      <c r="Q17" s="42">
        <f t="shared" si="0"/>
        <v>90</v>
      </c>
      <c r="R17" s="44">
        <f t="shared" si="1"/>
        <v>5.2941176470588234</v>
      </c>
    </row>
    <row r="18" spans="1:18" ht="15" customHeight="1">
      <c r="A18" s="40">
        <v>15429</v>
      </c>
      <c r="B18" s="40" t="s">
        <v>50</v>
      </c>
      <c r="C18" s="40" t="s">
        <v>51</v>
      </c>
      <c r="D18" s="40" t="s">
        <v>52</v>
      </c>
      <c r="E18" s="40" t="s">
        <v>37</v>
      </c>
      <c r="F18" s="40" t="s">
        <v>66</v>
      </c>
      <c r="G18" s="40">
        <v>3</v>
      </c>
      <c r="H18" s="40" t="s">
        <v>54</v>
      </c>
      <c r="I18" s="40" t="s">
        <v>40</v>
      </c>
      <c r="J18" s="40" t="s">
        <v>41</v>
      </c>
      <c r="K18" s="40" t="s">
        <v>42</v>
      </c>
      <c r="L18" s="40" t="s">
        <v>43</v>
      </c>
      <c r="M18" s="40" t="s">
        <v>44</v>
      </c>
      <c r="N18" s="40" t="s">
        <v>45</v>
      </c>
      <c r="O18" s="40" t="s">
        <v>37</v>
      </c>
      <c r="P18" s="40">
        <v>24</v>
      </c>
      <c r="Q18" s="42">
        <f t="shared" si="0"/>
        <v>72</v>
      </c>
      <c r="R18" s="44">
        <f t="shared" si="1"/>
        <v>4.2352941176470589</v>
      </c>
    </row>
    <row r="19" spans="1:18" ht="15" customHeight="1">
      <c r="A19" s="40">
        <v>15432</v>
      </c>
      <c r="B19" s="40" t="s">
        <v>50</v>
      </c>
      <c r="C19" s="40" t="s">
        <v>51</v>
      </c>
      <c r="D19" s="40" t="s">
        <v>52</v>
      </c>
      <c r="E19" s="40" t="s">
        <v>37</v>
      </c>
      <c r="F19" s="40" t="s">
        <v>67</v>
      </c>
      <c r="G19" s="40">
        <v>3</v>
      </c>
      <c r="H19" s="40" t="s">
        <v>54</v>
      </c>
      <c r="I19" s="40" t="s">
        <v>40</v>
      </c>
      <c r="J19" s="40" t="s">
        <v>41</v>
      </c>
      <c r="K19" s="40" t="s">
        <v>42</v>
      </c>
      <c r="L19" s="40" t="s">
        <v>43</v>
      </c>
      <c r="M19" s="40" t="s">
        <v>44</v>
      </c>
      <c r="N19" s="40" t="s">
        <v>45</v>
      </c>
      <c r="O19" s="40" t="s">
        <v>37</v>
      </c>
      <c r="P19" s="40">
        <v>22</v>
      </c>
      <c r="Q19" s="42">
        <f t="shared" si="0"/>
        <v>66</v>
      </c>
      <c r="R19" s="44">
        <f t="shared" si="1"/>
        <v>3.8823529411764706</v>
      </c>
    </row>
    <row r="20" spans="1:18" ht="15" customHeight="1">
      <c r="A20" s="40">
        <v>15437</v>
      </c>
      <c r="B20" s="40" t="s">
        <v>50</v>
      </c>
      <c r="C20" s="40" t="s">
        <v>51</v>
      </c>
      <c r="D20" s="40" t="s">
        <v>52</v>
      </c>
      <c r="E20" s="40" t="s">
        <v>37</v>
      </c>
      <c r="F20" s="40" t="s">
        <v>68</v>
      </c>
      <c r="G20" s="40">
        <v>3</v>
      </c>
      <c r="H20" s="40" t="s">
        <v>54</v>
      </c>
      <c r="I20" s="40" t="s">
        <v>40</v>
      </c>
      <c r="J20" s="40" t="s">
        <v>41</v>
      </c>
      <c r="K20" s="40" t="s">
        <v>42</v>
      </c>
      <c r="L20" s="40" t="s">
        <v>43</v>
      </c>
      <c r="M20" s="40" t="s">
        <v>44</v>
      </c>
      <c r="N20" s="40" t="s">
        <v>45</v>
      </c>
      <c r="O20" s="40" t="s">
        <v>37</v>
      </c>
      <c r="P20" s="40">
        <v>30</v>
      </c>
      <c r="Q20" s="42">
        <f t="shared" si="0"/>
        <v>90</v>
      </c>
      <c r="R20" s="44">
        <f t="shared" si="1"/>
        <v>5.2941176470588234</v>
      </c>
    </row>
    <row r="21" spans="1:18" ht="15" customHeight="1">
      <c r="A21" s="40">
        <v>15441</v>
      </c>
      <c r="B21" s="40" t="s">
        <v>50</v>
      </c>
      <c r="C21" s="40" t="s">
        <v>51</v>
      </c>
      <c r="D21" s="40" t="s">
        <v>52</v>
      </c>
      <c r="E21" s="40" t="s">
        <v>37</v>
      </c>
      <c r="F21" s="40" t="s">
        <v>69</v>
      </c>
      <c r="G21" s="40">
        <v>3</v>
      </c>
      <c r="H21" s="40" t="s">
        <v>54</v>
      </c>
      <c r="I21" s="40" t="s">
        <v>40</v>
      </c>
      <c r="J21" s="40" t="s">
        <v>41</v>
      </c>
      <c r="K21" s="40" t="s">
        <v>42</v>
      </c>
      <c r="L21" s="40" t="s">
        <v>43</v>
      </c>
      <c r="M21" s="40" t="s">
        <v>44</v>
      </c>
      <c r="N21" s="40" t="s">
        <v>45</v>
      </c>
      <c r="O21" s="40" t="s">
        <v>37</v>
      </c>
      <c r="P21" s="40">
        <v>23</v>
      </c>
      <c r="Q21" s="42">
        <f t="shared" si="0"/>
        <v>69</v>
      </c>
      <c r="R21" s="44">
        <f t="shared" si="1"/>
        <v>4.0588235294117645</v>
      </c>
    </row>
    <row r="22" spans="1:18" ht="15" customHeight="1">
      <c r="A22" s="40">
        <v>15450</v>
      </c>
      <c r="B22" s="40" t="s">
        <v>50</v>
      </c>
      <c r="C22" s="40" t="s">
        <v>51</v>
      </c>
      <c r="D22" s="40" t="s">
        <v>52</v>
      </c>
      <c r="E22" s="40" t="s">
        <v>37</v>
      </c>
      <c r="F22" s="40" t="s">
        <v>70</v>
      </c>
      <c r="G22" s="40">
        <v>3</v>
      </c>
      <c r="H22" s="40" t="s">
        <v>54</v>
      </c>
      <c r="I22" s="40" t="s">
        <v>40</v>
      </c>
      <c r="J22" s="40" t="s">
        <v>41</v>
      </c>
      <c r="K22" s="40" t="s">
        <v>42</v>
      </c>
      <c r="L22" s="40" t="s">
        <v>43</v>
      </c>
      <c r="M22" s="40" t="s">
        <v>44</v>
      </c>
      <c r="N22" s="40" t="s">
        <v>45</v>
      </c>
      <c r="O22" s="40" t="s">
        <v>37</v>
      </c>
      <c r="P22" s="40">
        <v>13</v>
      </c>
      <c r="Q22" s="42">
        <f t="shared" si="0"/>
        <v>39</v>
      </c>
      <c r="R22" s="44">
        <f t="shared" si="1"/>
        <v>2.2941176470588234</v>
      </c>
    </row>
    <row r="23" spans="1:18" ht="15" customHeight="1">
      <c r="A23" s="40">
        <v>15458</v>
      </c>
      <c r="B23" s="40" t="s">
        <v>50</v>
      </c>
      <c r="C23" s="40" t="s">
        <v>51</v>
      </c>
      <c r="D23" s="40" t="s">
        <v>52</v>
      </c>
      <c r="E23" s="40" t="s">
        <v>37</v>
      </c>
      <c r="F23" s="40" t="s">
        <v>71</v>
      </c>
      <c r="G23" s="40">
        <v>3</v>
      </c>
      <c r="H23" s="40" t="s">
        <v>54</v>
      </c>
      <c r="I23" s="40" t="s">
        <v>40</v>
      </c>
      <c r="J23" s="40" t="s">
        <v>41</v>
      </c>
      <c r="K23" s="40" t="s">
        <v>42</v>
      </c>
      <c r="L23" s="40" t="s">
        <v>43</v>
      </c>
      <c r="M23" s="40" t="s">
        <v>44</v>
      </c>
      <c r="N23" s="40" t="s">
        <v>45</v>
      </c>
      <c r="O23" s="40" t="s">
        <v>37</v>
      </c>
      <c r="P23" s="40">
        <v>14</v>
      </c>
      <c r="Q23" s="42">
        <f t="shared" si="0"/>
        <v>42</v>
      </c>
      <c r="R23" s="44">
        <f t="shared" si="1"/>
        <v>2.4705882352941178</v>
      </c>
    </row>
    <row r="24" spans="1:18" ht="15" customHeight="1">
      <c r="R24" s="45">
        <f>SUM(R2:R23)</f>
        <v>85.470588235294116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F16"/>
  <sheetViews>
    <sheetView showGridLines="0" tabSelected="1" zoomScaleNormal="100" zoomScaleSheetLayoutView="100" workbookViewId="0">
      <selection activeCell="B15" sqref="B15"/>
    </sheetView>
  </sheetViews>
  <sheetFormatPr defaultRowHeight="20.100000000000001" customHeight="1"/>
  <cols>
    <col min="1" max="1" width="30.7109375" style="16" customWidth="1"/>
    <col min="2" max="3" width="11.140625" style="16" customWidth="1"/>
    <col min="4" max="6" width="10.5703125" style="6" customWidth="1"/>
    <col min="7" max="16384" width="9.140625" style="6"/>
  </cols>
  <sheetData>
    <row r="1" spans="1:6" s="4" customFormat="1" ht="21.75">
      <c r="A1" s="5" t="s">
        <v>33</v>
      </c>
    </row>
    <row r="2" spans="1:6" ht="20.100000000000001" customHeight="1">
      <c r="A2" s="7"/>
      <c r="B2" s="4"/>
      <c r="C2" s="4"/>
    </row>
    <row r="3" spans="1:6" s="19" customFormat="1" ht="20.100000000000001" customHeight="1">
      <c r="A3" s="18" t="s">
        <v>2</v>
      </c>
      <c r="B3" s="18" t="s">
        <v>3</v>
      </c>
      <c r="C3" s="18" t="s">
        <v>3</v>
      </c>
      <c r="D3" s="37" t="s">
        <v>13</v>
      </c>
      <c r="E3" s="35" t="s">
        <v>14</v>
      </c>
      <c r="F3" s="17" t="s">
        <v>6</v>
      </c>
    </row>
    <row r="4" spans="1:6" s="19" customFormat="1" ht="23.25" customHeight="1">
      <c r="A4" s="20"/>
      <c r="B4" s="21" t="s">
        <v>4</v>
      </c>
      <c r="C4" s="21" t="s">
        <v>5</v>
      </c>
      <c r="D4" s="38"/>
      <c r="E4" s="36"/>
      <c r="F4" s="34"/>
    </row>
    <row r="5" spans="1:6" s="19" customFormat="1" ht="20.100000000000001" customHeight="1">
      <c r="A5" s="22" t="s">
        <v>7</v>
      </c>
      <c r="B5" s="23" t="s">
        <v>1</v>
      </c>
      <c r="C5" s="23" t="s">
        <v>1</v>
      </c>
      <c r="D5" s="24">
        <v>0</v>
      </c>
      <c r="E5" s="24">
        <v>85.470588235294116</v>
      </c>
      <c r="F5" s="25">
        <v>85.470588235294116</v>
      </c>
    </row>
    <row r="6" spans="1:6" s="19" customFormat="1" ht="20.100000000000001" customHeight="1">
      <c r="A6" s="26"/>
      <c r="B6" s="27"/>
      <c r="C6" s="27" t="s">
        <v>8</v>
      </c>
      <c r="D6" s="28">
        <v>0</v>
      </c>
      <c r="E6" s="28">
        <v>0</v>
      </c>
      <c r="F6" s="29">
        <v>0</v>
      </c>
    </row>
    <row r="7" spans="1:6" s="19" customFormat="1" ht="20.100000000000001" customHeight="1">
      <c r="A7" s="26"/>
      <c r="B7" s="27"/>
      <c r="C7" s="27" t="s">
        <v>6</v>
      </c>
      <c r="D7" s="28">
        <v>0</v>
      </c>
      <c r="E7" s="28">
        <v>85.470588235294116</v>
      </c>
      <c r="F7" s="29">
        <v>85.470588235294116</v>
      </c>
    </row>
    <row r="8" spans="1:6" s="19" customFormat="1" ht="20.100000000000001" customHeight="1">
      <c r="A8" s="26"/>
      <c r="B8" s="27" t="s">
        <v>9</v>
      </c>
      <c r="C8" s="27" t="s">
        <v>8</v>
      </c>
      <c r="D8" s="28">
        <v>0</v>
      </c>
      <c r="E8" s="28">
        <v>0</v>
      </c>
      <c r="F8" s="29">
        <v>0</v>
      </c>
    </row>
    <row r="9" spans="1:6" s="19" customFormat="1" ht="20.100000000000001" customHeight="1">
      <c r="A9" s="26"/>
      <c r="B9" s="27"/>
      <c r="C9" s="27" t="s">
        <v>10</v>
      </c>
      <c r="D9" s="28">
        <v>0</v>
      </c>
      <c r="E9" s="28">
        <v>0</v>
      </c>
      <c r="F9" s="29">
        <v>0</v>
      </c>
    </row>
    <row r="10" spans="1:6" s="19" customFormat="1" ht="20.100000000000001" customHeight="1">
      <c r="A10" s="30"/>
      <c r="B10" s="31" t="s">
        <v>11</v>
      </c>
      <c r="C10" s="31"/>
      <c r="D10" s="32">
        <v>0</v>
      </c>
      <c r="E10" s="32">
        <v>85.470588235294116</v>
      </c>
      <c r="F10" s="33">
        <v>85.470588235294116</v>
      </c>
    </row>
    <row r="11" spans="1:6" s="4" customFormat="1" ht="18" customHeight="1">
      <c r="A11" s="8" t="s">
        <v>12</v>
      </c>
      <c r="B11" s="9" t="s">
        <v>1</v>
      </c>
      <c r="C11" s="9" t="s">
        <v>1</v>
      </c>
      <c r="D11" s="10">
        <v>0</v>
      </c>
      <c r="E11" s="10">
        <v>85.470588235294116</v>
      </c>
      <c r="F11" s="11">
        <v>85.470588235294116</v>
      </c>
    </row>
    <row r="12" spans="1:6" s="4" customFormat="1" ht="18" customHeight="1">
      <c r="A12" s="1"/>
      <c r="B12" s="1"/>
      <c r="C12" s="1" t="s">
        <v>8</v>
      </c>
      <c r="D12" s="12">
        <v>0</v>
      </c>
      <c r="E12" s="12">
        <v>0</v>
      </c>
      <c r="F12" s="13">
        <v>0</v>
      </c>
    </row>
    <row r="13" spans="1:6" s="4" customFormat="1" ht="18" customHeight="1">
      <c r="A13" s="1"/>
      <c r="B13" s="1"/>
      <c r="C13" s="1" t="s">
        <v>6</v>
      </c>
      <c r="D13" s="12">
        <v>0</v>
      </c>
      <c r="E13" s="12">
        <v>85.470588235294116</v>
      </c>
      <c r="F13" s="13">
        <v>85.470588235294116</v>
      </c>
    </row>
    <row r="14" spans="1:6" s="4" customFormat="1" ht="18" customHeight="1">
      <c r="A14" s="1"/>
      <c r="B14" s="1" t="s">
        <v>9</v>
      </c>
      <c r="C14" s="1" t="s">
        <v>8</v>
      </c>
      <c r="D14" s="12">
        <v>0</v>
      </c>
      <c r="E14" s="12">
        <v>0</v>
      </c>
      <c r="F14" s="13">
        <v>0</v>
      </c>
    </row>
    <row r="15" spans="1:6" s="4" customFormat="1" ht="18" customHeight="1">
      <c r="A15" s="1"/>
      <c r="B15" s="1"/>
      <c r="C15" s="1" t="s">
        <v>10</v>
      </c>
      <c r="D15" s="12">
        <v>0</v>
      </c>
      <c r="E15" s="12">
        <v>0</v>
      </c>
      <c r="F15" s="13">
        <v>0</v>
      </c>
    </row>
    <row r="16" spans="1:6" s="4" customFormat="1" ht="18" customHeight="1">
      <c r="A16" s="2"/>
      <c r="B16" s="3" t="s">
        <v>11</v>
      </c>
      <c r="C16" s="3"/>
      <c r="D16" s="14">
        <v>0</v>
      </c>
      <c r="E16" s="14">
        <v>85.470588235294116</v>
      </c>
      <c r="F16" s="15">
        <v>85.470588235294116</v>
      </c>
    </row>
  </sheetData>
  <printOptions horizontalCentered="1"/>
  <pageMargins left="0.78740157480314965" right="0.78740157480314965" top="0.78740157480314965" bottom="0.78740157480314965" header="0.31496062992125984" footer="0.51181102362204722"/>
  <pageSetup paperSize="9" scale="85" orientation="portrait" r:id="rId1"/>
  <headerFooter alignWithMargins="0">
    <oddHeader>&amp;R&amp;"Arial Narrow,ตัวหนา"&amp;12&amp;D</oddHeader>
    <oddFooter>&amp;L&amp;Z&amp;F&amp;R&amp;A  หน้า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Data2561_2</vt:lpstr>
      <vt:lpstr>Table P 2561_2</vt:lpstr>
      <vt:lpstr>'Table P 2561_2'!Print_Area</vt:lpstr>
      <vt:lpstr>'Table P 2561_2'!Print_Titles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Plan_229</cp:lastModifiedBy>
  <cp:lastPrinted>2018-03-06T03:45:23Z</cp:lastPrinted>
  <dcterms:created xsi:type="dcterms:W3CDTF">2011-01-07T08:40:06Z</dcterms:created>
  <dcterms:modified xsi:type="dcterms:W3CDTF">2019-04-09T04:23:43Z</dcterms:modified>
</cp:coreProperties>
</file>