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05" windowWidth="23475" windowHeight="9210"/>
  </bookViews>
  <sheets>
    <sheet name="T3.4" sheetId="5" r:id="rId1"/>
    <sheet name="พาณิชยนาวีนานาชาติ" sheetId="3" r:id="rId2"/>
    <sheet name="นาวี_1" sheetId="1" r:id="rId3"/>
    <sheet name="นาวี_2" sheetId="2" r:id="rId4"/>
    <sheet name="Sheet4" sheetId="4" r:id="rId5"/>
  </sheets>
  <definedNames>
    <definedName name="_xlnm.Print_Area" localSheetId="0">T3.4!$A$1:$M$22</definedName>
    <definedName name="_xlnm.Print_Area" localSheetId="2">นาวี_1!$A$1:$Q$22</definedName>
    <definedName name="_xlnm.Print_Area" localSheetId="3">นาวี_2!$A$1:$Q$22</definedName>
    <definedName name="_xlnm.Print_Area" localSheetId="1">พาณิชยนาวีนานาชาติ!$A$1:$Q$22</definedName>
    <definedName name="_xlnm.Print_Titles" localSheetId="0">T3.4!$3:$4</definedName>
  </definedName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F22" i="5"/>
  <c r="E22" i="5"/>
  <c r="J21" i="5"/>
  <c r="I21" i="5"/>
  <c r="H21" i="5"/>
  <c r="G21" i="5"/>
  <c r="F21" i="5"/>
  <c r="L21" i="5" s="1"/>
  <c r="E21" i="5"/>
  <c r="J20" i="5"/>
  <c r="I20" i="5"/>
  <c r="H20" i="5"/>
  <c r="G20" i="5"/>
  <c r="F20" i="5"/>
  <c r="E20" i="5"/>
  <c r="J19" i="5"/>
  <c r="I19" i="5"/>
  <c r="H19" i="5"/>
  <c r="G19" i="5"/>
  <c r="F19" i="5"/>
  <c r="L19" i="5" s="1"/>
  <c r="E19" i="5"/>
  <c r="J18" i="5"/>
  <c r="I18" i="5"/>
  <c r="H18" i="5"/>
  <c r="G18" i="5"/>
  <c r="F18" i="5"/>
  <c r="E18" i="5"/>
  <c r="J17" i="5"/>
  <c r="I17" i="5"/>
  <c r="H17" i="5"/>
  <c r="G17" i="5"/>
  <c r="F17" i="5"/>
  <c r="L17" i="5" s="1"/>
  <c r="E17" i="5"/>
  <c r="J16" i="5"/>
  <c r="J10" i="5" s="1"/>
  <c r="I16" i="5"/>
  <c r="I10" i="5" s="1"/>
  <c r="H16" i="5"/>
  <c r="H10" i="5" s="1"/>
  <c r="G16" i="5"/>
  <c r="G10" i="5" s="1"/>
  <c r="F16" i="5"/>
  <c r="E16" i="5"/>
  <c r="J15" i="5"/>
  <c r="J9" i="5" s="1"/>
  <c r="I15" i="5"/>
  <c r="H15" i="5"/>
  <c r="G15" i="5"/>
  <c r="F15" i="5"/>
  <c r="F9" i="5" s="1"/>
  <c r="E15" i="5"/>
  <c r="E9" i="5" s="1"/>
  <c r="J14" i="5"/>
  <c r="I14" i="5"/>
  <c r="I8" i="5" s="1"/>
  <c r="H14" i="5"/>
  <c r="H8" i="5" s="1"/>
  <c r="G14" i="5"/>
  <c r="F14" i="5"/>
  <c r="E14" i="5"/>
  <c r="J13" i="5"/>
  <c r="J7" i="5" s="1"/>
  <c r="I13" i="5"/>
  <c r="H13" i="5"/>
  <c r="G13" i="5"/>
  <c r="G7" i="5" s="1"/>
  <c r="F13" i="5"/>
  <c r="E13" i="5"/>
  <c r="E7" i="5" s="1"/>
  <c r="J12" i="5"/>
  <c r="J6" i="5" s="1"/>
  <c r="I12" i="5"/>
  <c r="I6" i="5" s="1"/>
  <c r="H12" i="5"/>
  <c r="H6" i="5" s="1"/>
  <c r="G12" i="5"/>
  <c r="G6" i="5" s="1"/>
  <c r="F12" i="5"/>
  <c r="E12" i="5"/>
  <c r="J11" i="5"/>
  <c r="I11" i="5"/>
  <c r="I5" i="5" s="1"/>
  <c r="H11" i="5"/>
  <c r="G11" i="5"/>
  <c r="F11" i="5"/>
  <c r="E11" i="5"/>
  <c r="I9" i="5"/>
  <c r="G8" i="5"/>
  <c r="I7" i="5"/>
  <c r="F7" i="5" l="1"/>
  <c r="M20" i="5"/>
  <c r="K12" i="5"/>
  <c r="K14" i="5"/>
  <c r="M15" i="5"/>
  <c r="K16" i="5"/>
  <c r="M17" i="5"/>
  <c r="K18" i="5"/>
  <c r="M19" i="5"/>
  <c r="M21" i="5"/>
  <c r="K22" i="5"/>
  <c r="K20" i="5"/>
  <c r="L13" i="5"/>
  <c r="L7" i="5" s="1"/>
  <c r="M12" i="5"/>
  <c r="L12" i="5"/>
  <c r="L20" i="5"/>
  <c r="M13" i="5"/>
  <c r="M7" i="5" s="1"/>
  <c r="L14" i="5"/>
  <c r="L16" i="5"/>
  <c r="L18" i="5"/>
  <c r="L22" i="5"/>
  <c r="H5" i="5"/>
  <c r="L11" i="5"/>
  <c r="L5" i="5" s="1"/>
  <c r="M16" i="5"/>
  <c r="K11" i="5"/>
  <c r="J5" i="5"/>
  <c r="G5" i="5"/>
  <c r="E8" i="5"/>
  <c r="F5" i="5"/>
  <c r="L15" i="5"/>
  <c r="L9" i="5" s="1"/>
  <c r="E5" i="5"/>
  <c r="M11" i="5"/>
  <c r="K13" i="5"/>
  <c r="M14" i="5"/>
  <c r="K15" i="5"/>
  <c r="K17" i="5"/>
  <c r="M18" i="5"/>
  <c r="K19" i="5"/>
  <c r="K21" i="5"/>
  <c r="M22" i="5"/>
  <c r="F6" i="5"/>
  <c r="H7" i="5"/>
  <c r="F8" i="5"/>
  <c r="J8" i="5"/>
  <c r="H9" i="5"/>
  <c r="F10" i="5"/>
  <c r="E6" i="5"/>
  <c r="E10" i="5"/>
  <c r="G9" i="5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K10" i="5" l="1"/>
  <c r="K6" i="5"/>
  <c r="M8" i="5"/>
  <c r="M5" i="5"/>
  <c r="M9" i="5"/>
  <c r="I9" i="3"/>
  <c r="H10" i="3"/>
  <c r="P10" i="3"/>
  <c r="Q10" i="3"/>
  <c r="K8" i="5"/>
  <c r="L6" i="3"/>
  <c r="E9" i="3"/>
  <c r="M7" i="3"/>
  <c r="H5" i="3"/>
  <c r="L5" i="3"/>
  <c r="P5" i="3"/>
  <c r="G6" i="3"/>
  <c r="K6" i="3"/>
  <c r="O6" i="3"/>
  <c r="F7" i="3"/>
  <c r="J7" i="3"/>
  <c r="N7" i="3"/>
  <c r="E8" i="3"/>
  <c r="I8" i="3"/>
  <c r="M8" i="3"/>
  <c r="Q8" i="3"/>
  <c r="H9" i="3"/>
  <c r="L9" i="3"/>
  <c r="P9" i="3"/>
  <c r="G10" i="3"/>
  <c r="K10" i="3"/>
  <c r="O10" i="3"/>
  <c r="K5" i="5"/>
  <c r="M6" i="5"/>
  <c r="L10" i="5"/>
  <c r="L6" i="5"/>
  <c r="I7" i="3"/>
  <c r="L8" i="3"/>
  <c r="L8" i="5"/>
  <c r="F5" i="3"/>
  <c r="J5" i="3"/>
  <c r="N5" i="3"/>
  <c r="I6" i="3"/>
  <c r="M6" i="3"/>
  <c r="Q6" i="3"/>
  <c r="H7" i="3"/>
  <c r="L7" i="3"/>
  <c r="P7" i="3"/>
  <c r="G8" i="3"/>
  <c r="K8" i="3"/>
  <c r="O8" i="3"/>
  <c r="I10" i="3"/>
  <c r="M10" i="3"/>
  <c r="M10" i="5"/>
  <c r="F6" i="3"/>
  <c r="N6" i="3"/>
  <c r="K9" i="5"/>
  <c r="G5" i="3"/>
  <c r="K5" i="3"/>
  <c r="O5" i="3"/>
  <c r="J6" i="3"/>
  <c r="E7" i="3"/>
  <c r="Q7" i="3"/>
  <c r="H8" i="3"/>
  <c r="P8" i="3"/>
  <c r="G9" i="3"/>
  <c r="K9" i="3"/>
  <c r="O9" i="3"/>
  <c r="F10" i="3"/>
  <c r="J10" i="3"/>
  <c r="N10" i="3"/>
  <c r="H6" i="3"/>
  <c r="P6" i="3"/>
  <c r="G7" i="3"/>
  <c r="K7" i="3"/>
  <c r="O7" i="3"/>
  <c r="F8" i="3"/>
  <c r="J8" i="3"/>
  <c r="N8" i="3"/>
  <c r="M9" i="3"/>
  <c r="Q9" i="3"/>
  <c r="L10" i="3"/>
  <c r="K7" i="5"/>
  <c r="E6" i="3"/>
  <c r="F9" i="3"/>
  <c r="J9" i="3"/>
  <c r="N9" i="3"/>
  <c r="E10" i="3"/>
  <c r="E5" i="3"/>
  <c r="I5" i="3"/>
  <c r="M5" i="3"/>
  <c r="Q5" i="3"/>
</calcChain>
</file>

<file path=xl/sharedStrings.xml><?xml version="1.0" encoding="utf-8"?>
<sst xmlns="http://schemas.openxmlformats.org/spreadsheetml/2006/main" count="210" uniqueCount="35">
  <si>
    <t>ระดับวิชา</t>
  </si>
  <si>
    <t>ระดับ</t>
  </si>
  <si>
    <t>FTES ภาคปกติ</t>
  </si>
  <si>
    <t>FTES ภาคพิเศษ</t>
  </si>
  <si>
    <t>FTES</t>
  </si>
  <si>
    <t>ที่เรียน</t>
  </si>
  <si>
    <t>ผู้เรียน</t>
  </si>
  <si>
    <t>วจก.</t>
  </si>
  <si>
    <t>วทศ.</t>
  </si>
  <si>
    <t>วศ.ศรช.</t>
  </si>
  <si>
    <t>ศศ. ศรช.</t>
  </si>
  <si>
    <t>รวม</t>
  </si>
  <si>
    <t>ทั้งหมด</t>
  </si>
  <si>
    <t>ป.ตรี</t>
  </si>
  <si>
    <t>บว.</t>
  </si>
  <si>
    <t>&gt;ป.ตรี</t>
  </si>
  <si>
    <t>ปรับค่า</t>
  </si>
  <si>
    <t>รวม(ปรับค่า)</t>
  </si>
  <si>
    <t>M01</t>
  </si>
  <si>
    <t>M02</t>
  </si>
  <si>
    <t>ภาคต้น</t>
  </si>
  <si>
    <t>ภาคปลาย</t>
  </si>
  <si>
    <t>เฉลี่ยปีการศึกษา</t>
  </si>
  <si>
    <t>ภาคปกติ</t>
  </si>
  <si>
    <t>ภาคพิเศษ</t>
  </si>
  <si>
    <t>คณะพาณิชยนาวีนานาชาติ</t>
  </si>
  <si>
    <t>คณะ/ภาควิชาที่สอน</t>
  </si>
  <si>
    <t>พน.</t>
  </si>
  <si>
    <t>ตารางที่ 3.4  จำนวนนิสิตเต็มเวลา (FTES) คณะพาณิชย์นาวีนานาชาติ ประจำภาคต้น ปีการศึกษา 2558</t>
  </si>
  <si>
    <t>ตารางที่ 3.4  จำนวนนิสิตเต็มเวลา (FTES) คณะพาณิชย์นาวีนานาชาติ ประจำภาคปลาย ปีการศึกษา 2558</t>
  </si>
  <si>
    <t>ภาควิชาวิศวกรรมทางทะเล</t>
  </si>
  <si>
    <t>. ภาควิชาวิทยาการเดินเรือและโลจิสติกส์ทางทะเล</t>
  </si>
  <si>
    <t>ตารางที่ 3.4  จำนวนนิสิตเต็มเวลา (FTES) คณะพาณิชย์นาวีนานาชาติ ประจำปีการศึกษา 2558</t>
  </si>
  <si>
    <t>( เดิม ภาควิชาวิศวกรรมต่อเรือและเครื่องกลเรือ)</t>
  </si>
  <si>
    <t xml:space="preserve">  ( เดิมภาควิชาวิทยาศาสตร์การเดินเรือ)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</si>
</sst>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MS Sans Serif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8"/>
      <name val="TH SarabunPSK"/>
      <family val="2"/>
    </font>
    <font>
      <sz val="14"/>
      <color indexed="18"/>
      <name val="TH SarabunPSK"/>
      <family val="2"/>
    </font>
    <font>
      <b/>
      <sz val="14"/>
      <color indexed="12"/>
      <name val="TH SarabunPSK"/>
      <family val="2"/>
    </font>
    <font>
      <sz val="14"/>
      <color rgb="FF0070C0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b/>
      <sz val="14"/>
      <color rgb="FFC00000"/>
      <name val="TH SarabunPSK"/>
      <family val="2"/>
    </font>
    <font>
      <i/>
      <sz val="14"/>
      <name val="TH SarabunPSK"/>
      <family val="2"/>
    </font>
    <font>
      <i/>
      <sz val="14"/>
      <color rgb="FF0000FF"/>
      <name val="TH SarabunPSK"/>
      <family val="2"/>
    </font>
    <font>
      <i/>
      <sz val="12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0" fontId="2" fillId="0" borderId="0"/>
    <xf numFmtId="0" fontId="3" fillId="0" borderId="0"/>
    <xf numFmtId="0" fontId="2" fillId="0" borderId="0" applyFont="0" applyFill="0" applyBorder="0" applyAlignment="0" applyProtection="0"/>
    <xf numFmtId="0" fontId="3" fillId="0" borderId="0"/>
    <xf numFmtId="0" fontId="2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29" applyNumberFormat="0" applyAlignment="0" applyProtection="0"/>
    <xf numFmtId="0" fontId="8" fillId="23" borderId="30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1" applyNumberFormat="0" applyFill="0" applyAlignment="0" applyProtection="0"/>
    <xf numFmtId="0" fontId="12" fillId="0" borderId="32" applyNumberFormat="0" applyFill="0" applyAlignment="0" applyProtection="0"/>
    <xf numFmtId="0" fontId="13" fillId="0" borderId="33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29" applyNumberFormat="0" applyAlignment="0" applyProtection="0"/>
    <xf numFmtId="0" fontId="15" fillId="0" borderId="34" applyNumberFormat="0" applyFill="0" applyAlignment="0" applyProtection="0"/>
    <xf numFmtId="0" fontId="16" fillId="24" borderId="0" applyNumberFormat="0" applyBorder="0" applyAlignment="0" applyProtection="0"/>
    <xf numFmtId="0" fontId="17" fillId="25" borderId="35" applyNumberFormat="0" applyFont="0" applyAlignment="0" applyProtection="0"/>
    <xf numFmtId="0" fontId="18" fillId="22" borderId="36" applyNumberFormat="0" applyAlignment="0" applyProtection="0"/>
    <xf numFmtId="0" fontId="19" fillId="0" borderId="0" applyNumberFormat="0" applyFill="0" applyBorder="0" applyAlignment="0" applyProtection="0"/>
    <xf numFmtId="0" fontId="20" fillId="0" borderId="37" applyNumberFormat="0" applyFill="0" applyAlignment="0" applyProtection="0"/>
    <xf numFmtId="0" fontId="2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2" fillId="0" borderId="0" applyFont="0" applyFill="0" applyBorder="0" applyAlignment="0" applyProtection="0"/>
  </cellStyleXfs>
  <cellXfs count="127">
    <xf numFmtId="0" fontId="0" fillId="0" borderId="0" xfId="0"/>
    <xf numFmtId="0" fontId="22" fillId="0" borderId="0" xfId="1" applyFont="1"/>
    <xf numFmtId="0" fontId="23" fillId="0" borderId="0" xfId="1" applyFont="1"/>
    <xf numFmtId="0" fontId="24" fillId="0" borderId="0" xfId="2" applyFont="1" applyFill="1" applyAlignment="1" applyProtection="1">
      <alignment horizontal="left"/>
    </xf>
    <xf numFmtId="0" fontId="22" fillId="0" borderId="0" xfId="2" applyFont="1" applyFill="1"/>
    <xf numFmtId="0" fontId="25" fillId="0" borderId="0" xfId="2" applyFont="1" applyFill="1"/>
    <xf numFmtId="187" fontId="25" fillId="0" borderId="0" xfId="3" applyNumberFormat="1" applyFont="1" applyFill="1"/>
    <xf numFmtId="0" fontId="24" fillId="2" borderId="1" xfId="2" applyFont="1" applyFill="1" applyBorder="1" applyAlignment="1">
      <alignment horizontal="center"/>
    </xf>
    <xf numFmtId="187" fontId="24" fillId="2" borderId="2" xfId="3" applyNumberFormat="1" applyFont="1" applyFill="1" applyBorder="1" applyAlignment="1">
      <alignment horizontal="centerContinuous"/>
    </xf>
    <xf numFmtId="187" fontId="24" fillId="2" borderId="3" xfId="3" applyNumberFormat="1" applyFont="1" applyFill="1" applyBorder="1" applyAlignment="1">
      <alignment horizontal="centerContinuous"/>
    </xf>
    <xf numFmtId="0" fontId="24" fillId="2" borderId="4" xfId="2" applyFont="1" applyFill="1" applyBorder="1" applyAlignment="1">
      <alignment horizontal="center"/>
    </xf>
    <xf numFmtId="0" fontId="24" fillId="2" borderId="4" xfId="2" applyFont="1" applyFill="1" applyBorder="1" applyAlignment="1">
      <alignment horizontal="center" vertical="top" wrapText="1"/>
    </xf>
    <xf numFmtId="187" fontId="24" fillId="2" borderId="4" xfId="3" applyNumberFormat="1" applyFont="1" applyFill="1" applyBorder="1" applyAlignment="1">
      <alignment horizontal="center" vertical="top" wrapText="1"/>
    </xf>
    <xf numFmtId="187" fontId="24" fillId="2" borderId="5" xfId="3" applyNumberFormat="1" applyFont="1" applyFill="1" applyBorder="1" applyAlignment="1">
      <alignment horizontal="center" vertical="top" wrapText="1"/>
    </xf>
    <xf numFmtId="187" fontId="24" fillId="2" borderId="6" xfId="3" applyNumberFormat="1" applyFont="1" applyFill="1" applyBorder="1" applyAlignment="1">
      <alignment horizontal="center" vertical="top" wrapText="1"/>
    </xf>
    <xf numFmtId="187" fontId="24" fillId="2" borderId="7" xfId="3" applyNumberFormat="1" applyFont="1" applyFill="1" applyBorder="1" applyAlignment="1">
      <alignment horizontal="center" vertical="top" wrapText="1"/>
    </xf>
    <xf numFmtId="187" fontId="24" fillId="2" borderId="8" xfId="3" applyNumberFormat="1" applyFont="1" applyFill="1" applyBorder="1" applyAlignment="1">
      <alignment horizontal="center" vertical="top" wrapText="1"/>
    </xf>
    <xf numFmtId="0" fontId="26" fillId="3" borderId="9" xfId="2" applyFont="1" applyFill="1" applyBorder="1" applyAlignment="1">
      <alignment horizontal="center"/>
    </xf>
    <xf numFmtId="0" fontId="26" fillId="3" borderId="3" xfId="2" applyFont="1" applyFill="1" applyBorder="1" applyAlignment="1">
      <alignment horizontal="center"/>
    </xf>
    <xf numFmtId="187" fontId="26" fillId="3" borderId="1" xfId="3" applyNumberFormat="1" applyFont="1" applyFill="1" applyBorder="1" applyAlignment="1">
      <alignment horizontal="center"/>
    </xf>
    <xf numFmtId="187" fontId="26" fillId="3" borderId="10" xfId="3" applyNumberFormat="1" applyFont="1" applyFill="1" applyBorder="1" applyAlignment="1">
      <alignment horizontal="center"/>
    </xf>
    <xf numFmtId="187" fontId="26" fillId="3" borderId="11" xfId="3" applyNumberFormat="1" applyFont="1" applyFill="1" applyBorder="1" applyAlignment="1">
      <alignment horizontal="center"/>
    </xf>
    <xf numFmtId="187" fontId="26" fillId="3" borderId="12" xfId="3" applyNumberFormat="1" applyFont="1" applyFill="1" applyBorder="1" applyAlignment="1">
      <alignment horizontal="center"/>
    </xf>
    <xf numFmtId="187" fontId="26" fillId="3" borderId="3" xfId="3" applyNumberFormat="1" applyFont="1" applyFill="1" applyBorder="1" applyAlignment="1">
      <alignment horizontal="center"/>
    </xf>
    <xf numFmtId="187" fontId="26" fillId="3" borderId="13" xfId="3" applyNumberFormat="1" applyFont="1" applyFill="1" applyBorder="1" applyAlignment="1">
      <alignment horizontal="center"/>
    </xf>
    <xf numFmtId="0" fontId="26" fillId="3" borderId="14" xfId="2" applyFont="1" applyFill="1" applyBorder="1" applyAlignment="1">
      <alignment horizontal="center"/>
    </xf>
    <xf numFmtId="0" fontId="26" fillId="3" borderId="15" xfId="2" applyFont="1" applyFill="1" applyBorder="1" applyAlignment="1">
      <alignment horizontal="center"/>
    </xf>
    <xf numFmtId="187" fontId="26" fillId="3" borderId="14" xfId="3" applyNumberFormat="1" applyFont="1" applyFill="1" applyBorder="1" applyAlignment="1">
      <alignment horizontal="center"/>
    </xf>
    <xf numFmtId="187" fontId="26" fillId="3" borderId="16" xfId="3" applyNumberFormat="1" applyFont="1" applyFill="1" applyBorder="1" applyAlignment="1">
      <alignment horizontal="center"/>
    </xf>
    <xf numFmtId="187" fontId="26" fillId="3" borderId="0" xfId="3" applyNumberFormat="1" applyFont="1" applyFill="1" applyBorder="1" applyAlignment="1">
      <alignment horizontal="center"/>
    </xf>
    <xf numFmtId="187" fontId="26" fillId="3" borderId="17" xfId="3" applyNumberFormat="1" applyFont="1" applyFill="1" applyBorder="1" applyAlignment="1">
      <alignment horizontal="center"/>
    </xf>
    <xf numFmtId="187" fontId="26" fillId="3" borderId="15" xfId="3" applyNumberFormat="1" applyFont="1" applyFill="1" applyBorder="1" applyAlignment="1">
      <alignment horizontal="center"/>
    </xf>
    <xf numFmtId="187" fontId="26" fillId="3" borderId="18" xfId="3" applyNumberFormat="1" applyFont="1" applyFill="1" applyBorder="1" applyAlignment="1">
      <alignment horizontal="center"/>
    </xf>
    <xf numFmtId="0" fontId="26" fillId="3" borderId="19" xfId="2" applyFont="1" applyFill="1" applyBorder="1" applyAlignment="1">
      <alignment horizontal="center"/>
    </xf>
    <xf numFmtId="0" fontId="26" fillId="3" borderId="20" xfId="2" applyFont="1" applyFill="1" applyBorder="1" applyAlignment="1">
      <alignment horizontal="centerContinuous"/>
    </xf>
    <xf numFmtId="187" fontId="26" fillId="3" borderId="19" xfId="3" applyNumberFormat="1" applyFont="1" applyFill="1" applyBorder="1" applyAlignment="1">
      <alignment horizontal="centerContinuous"/>
    </xf>
    <xf numFmtId="187" fontId="26" fillId="3" borderId="21" xfId="3" applyNumberFormat="1" applyFont="1" applyFill="1" applyBorder="1" applyAlignment="1">
      <alignment horizontal="centerContinuous"/>
    </xf>
    <xf numFmtId="187" fontId="26" fillId="3" borderId="22" xfId="3" applyNumberFormat="1" applyFont="1" applyFill="1" applyBorder="1" applyAlignment="1">
      <alignment horizontal="centerContinuous"/>
    </xf>
    <xf numFmtId="187" fontId="26" fillId="3" borderId="23" xfId="3" applyNumberFormat="1" applyFont="1" applyFill="1" applyBorder="1" applyAlignment="1">
      <alignment horizontal="centerContinuous"/>
    </xf>
    <xf numFmtId="187" fontId="26" fillId="3" borderId="20" xfId="3" applyNumberFormat="1" applyFont="1" applyFill="1" applyBorder="1" applyAlignment="1">
      <alignment horizontal="centerContinuous"/>
    </xf>
    <xf numFmtId="187" fontId="26" fillId="3" borderId="24" xfId="3" applyNumberFormat="1" applyFont="1" applyFill="1" applyBorder="1" applyAlignment="1">
      <alignment horizontal="centerContinuous"/>
    </xf>
    <xf numFmtId="0" fontId="23" fillId="0" borderId="0" xfId="4" applyFont="1" applyBorder="1"/>
    <xf numFmtId="0" fontId="22" fillId="0" borderId="14" xfId="2" applyFont="1" applyFill="1" applyBorder="1" applyAlignment="1">
      <alignment horizontal="center"/>
    </xf>
    <xf numFmtId="0" fontId="22" fillId="0" borderId="15" xfId="2" applyFont="1" applyFill="1" applyBorder="1" applyAlignment="1">
      <alignment horizontal="center"/>
    </xf>
    <xf numFmtId="187" fontId="27" fillId="0" borderId="14" xfId="5" applyNumberFormat="1" applyFont="1" applyFill="1" applyBorder="1" applyAlignment="1">
      <alignment horizontal="center"/>
    </xf>
    <xf numFmtId="187" fontId="27" fillId="0" borderId="16" xfId="5" applyNumberFormat="1" applyFont="1" applyFill="1" applyBorder="1" applyAlignment="1">
      <alignment horizontal="center"/>
    </xf>
    <xf numFmtId="187" fontId="27" fillId="0" borderId="0" xfId="5" applyNumberFormat="1" applyFont="1" applyFill="1" applyBorder="1" applyAlignment="1">
      <alignment horizontal="center"/>
    </xf>
    <xf numFmtId="187" fontId="27" fillId="0" borderId="17" xfId="5" applyNumberFormat="1" applyFont="1" applyFill="1" applyBorder="1" applyAlignment="1">
      <alignment horizontal="center"/>
    </xf>
    <xf numFmtId="187" fontId="27" fillId="0" borderId="15" xfId="5" applyNumberFormat="1" applyFont="1" applyFill="1" applyBorder="1" applyAlignment="1">
      <alignment horizontal="center"/>
    </xf>
    <xf numFmtId="187" fontId="22" fillId="0" borderId="15" xfId="5" applyNumberFormat="1" applyFont="1" applyFill="1" applyBorder="1" applyAlignment="1">
      <alignment horizontal="center"/>
    </xf>
    <xf numFmtId="187" fontId="22" fillId="0" borderId="25" xfId="5" applyNumberFormat="1" applyFont="1" applyFill="1" applyBorder="1" applyAlignment="1">
      <alignment horizontal="center"/>
    </xf>
    <xf numFmtId="187" fontId="22" fillId="0" borderId="14" xfId="3" applyNumberFormat="1" applyFont="1" applyFill="1" applyBorder="1" applyAlignment="1">
      <alignment horizontal="center"/>
    </xf>
    <xf numFmtId="187" fontId="22" fillId="0" borderId="16" xfId="3" applyNumberFormat="1" applyFont="1" applyFill="1" applyBorder="1" applyAlignment="1">
      <alignment horizontal="center"/>
    </xf>
    <xf numFmtId="187" fontId="22" fillId="0" borderId="0" xfId="3" applyNumberFormat="1" applyFont="1" applyFill="1" applyBorder="1" applyAlignment="1">
      <alignment horizontal="center"/>
    </xf>
    <xf numFmtId="187" fontId="22" fillId="0" borderId="17" xfId="3" applyNumberFormat="1" applyFont="1" applyFill="1" applyBorder="1" applyAlignment="1">
      <alignment horizontal="center"/>
    </xf>
    <xf numFmtId="187" fontId="22" fillId="0" borderId="15" xfId="3" applyNumberFormat="1" applyFont="1" applyFill="1" applyBorder="1" applyAlignment="1">
      <alignment horizontal="center"/>
    </xf>
    <xf numFmtId="187" fontId="22" fillId="0" borderId="18" xfId="3" applyNumberFormat="1" applyFont="1" applyFill="1" applyBorder="1" applyAlignment="1">
      <alignment horizontal="center"/>
    </xf>
    <xf numFmtId="0" fontId="22" fillId="0" borderId="19" xfId="2" applyFont="1" applyFill="1" applyBorder="1" applyAlignment="1">
      <alignment horizontal="center"/>
    </xf>
    <xf numFmtId="0" fontId="22" fillId="0" borderId="15" xfId="2" applyFont="1" applyFill="1" applyBorder="1" applyAlignment="1">
      <alignment horizontal="centerContinuous"/>
    </xf>
    <xf numFmtId="187" fontId="22" fillId="0" borderId="19" xfId="3" applyNumberFormat="1" applyFont="1" applyFill="1" applyBorder="1" applyAlignment="1">
      <alignment horizontal="centerContinuous"/>
    </xf>
    <xf numFmtId="187" fontId="22" fillId="0" borderId="21" xfId="3" applyNumberFormat="1" applyFont="1" applyFill="1" applyBorder="1" applyAlignment="1">
      <alignment horizontal="centerContinuous"/>
    </xf>
    <xf numFmtId="187" fontId="22" fillId="0" borderId="22" xfId="3" applyNumberFormat="1" applyFont="1" applyFill="1" applyBorder="1" applyAlignment="1">
      <alignment horizontal="centerContinuous"/>
    </xf>
    <xf numFmtId="187" fontId="22" fillId="0" borderId="23" xfId="3" applyNumberFormat="1" applyFont="1" applyFill="1" applyBorder="1" applyAlignment="1">
      <alignment horizontal="centerContinuous"/>
    </xf>
    <xf numFmtId="187" fontId="22" fillId="0" borderId="20" xfId="3" applyNumberFormat="1" applyFont="1" applyFill="1" applyBorder="1" applyAlignment="1">
      <alignment horizontal="centerContinuous"/>
    </xf>
    <xf numFmtId="187" fontId="22" fillId="0" borderId="24" xfId="3" applyNumberFormat="1" applyFont="1" applyFill="1" applyBorder="1" applyAlignment="1">
      <alignment horizontal="centerContinuous"/>
    </xf>
    <xf numFmtId="0" fontId="22" fillId="0" borderId="9" xfId="2" applyFont="1" applyFill="1" applyBorder="1" applyAlignment="1">
      <alignment horizontal="center"/>
    </xf>
    <xf numFmtId="0" fontId="22" fillId="0" borderId="25" xfId="2" applyFont="1" applyFill="1" applyBorder="1" applyAlignment="1">
      <alignment horizontal="center"/>
    </xf>
    <xf numFmtId="0" fontId="22" fillId="0" borderId="4" xfId="2" applyFont="1" applyFill="1" applyBorder="1" applyAlignment="1">
      <alignment horizontal="center"/>
    </xf>
    <xf numFmtId="0" fontId="22" fillId="0" borderId="8" xfId="2" applyFont="1" applyFill="1" applyBorder="1" applyAlignment="1">
      <alignment horizontal="centerContinuous"/>
    </xf>
    <xf numFmtId="187" fontId="22" fillId="0" borderId="4" xfId="3" applyNumberFormat="1" applyFont="1" applyFill="1" applyBorder="1" applyAlignment="1">
      <alignment horizontal="centerContinuous"/>
    </xf>
    <xf numFmtId="187" fontId="22" fillId="0" borderId="26" xfId="3" applyNumberFormat="1" applyFont="1" applyFill="1" applyBorder="1" applyAlignment="1">
      <alignment horizontal="centerContinuous"/>
    </xf>
    <xf numFmtId="187" fontId="22" fillId="0" borderId="6" xfId="3" applyNumberFormat="1" applyFont="1" applyFill="1" applyBorder="1" applyAlignment="1">
      <alignment horizontal="centerContinuous"/>
    </xf>
    <xf numFmtId="187" fontId="22" fillId="0" borderId="27" xfId="3" applyNumberFormat="1" applyFont="1" applyFill="1" applyBorder="1" applyAlignment="1">
      <alignment horizontal="centerContinuous"/>
    </xf>
    <xf numFmtId="187" fontId="22" fillId="0" borderId="8" xfId="3" applyNumberFormat="1" applyFont="1" applyFill="1" applyBorder="1" applyAlignment="1">
      <alignment horizontal="centerContinuous"/>
    </xf>
    <xf numFmtId="187" fontId="22" fillId="0" borderId="28" xfId="3" applyNumberFormat="1" applyFont="1" applyFill="1" applyBorder="1" applyAlignment="1">
      <alignment horizontal="centerContinuous"/>
    </xf>
    <xf numFmtId="187" fontId="22" fillId="0" borderId="0" xfId="3" applyNumberFormat="1" applyFont="1"/>
    <xf numFmtId="187" fontId="24" fillId="2" borderId="2" xfId="52" applyNumberFormat="1" applyFont="1" applyFill="1" applyBorder="1" applyAlignment="1">
      <alignment horizontal="centerContinuous"/>
    </xf>
    <xf numFmtId="187" fontId="24" fillId="2" borderId="38" xfId="52" applyNumberFormat="1" applyFont="1" applyFill="1" applyBorder="1" applyAlignment="1">
      <alignment horizontal="centerContinuous"/>
    </xf>
    <xf numFmtId="187" fontId="24" fillId="2" borderId="4" xfId="52" applyNumberFormat="1" applyFont="1" applyFill="1" applyBorder="1" applyAlignment="1">
      <alignment horizontal="center" vertical="top" wrapText="1"/>
    </xf>
    <xf numFmtId="187" fontId="24" fillId="2" borderId="5" xfId="52" applyNumberFormat="1" applyFont="1" applyFill="1" applyBorder="1" applyAlignment="1">
      <alignment horizontal="center" vertical="top" wrapText="1"/>
    </xf>
    <xf numFmtId="187" fontId="24" fillId="2" borderId="8" xfId="52" applyNumberFormat="1" applyFont="1" applyFill="1" applyBorder="1" applyAlignment="1">
      <alignment horizontal="center" vertical="top" wrapText="1"/>
    </xf>
    <xf numFmtId="187" fontId="22" fillId="0" borderId="14" xfId="5" applyNumberFormat="1" applyFont="1" applyFill="1" applyBorder="1" applyAlignment="1">
      <alignment horizontal="center"/>
    </xf>
    <xf numFmtId="187" fontId="22" fillId="0" borderId="16" xfId="5" applyNumberFormat="1" applyFont="1" applyFill="1" applyBorder="1" applyAlignment="1">
      <alignment horizontal="center"/>
    </xf>
    <xf numFmtId="187" fontId="22" fillId="0" borderId="40" xfId="5" applyNumberFormat="1" applyFont="1" applyFill="1" applyBorder="1" applyAlignment="1">
      <alignment horizontal="center"/>
    </xf>
    <xf numFmtId="0" fontId="22" fillId="0" borderId="0" xfId="1" applyFont="1" applyFill="1"/>
    <xf numFmtId="187" fontId="22" fillId="0" borderId="14" xfId="52" applyNumberFormat="1" applyFont="1" applyFill="1" applyBorder="1" applyAlignment="1">
      <alignment horizontal="center"/>
    </xf>
    <xf numFmtId="187" fontId="22" fillId="0" borderId="16" xfId="52" applyNumberFormat="1" applyFont="1" applyFill="1" applyBorder="1" applyAlignment="1">
      <alignment horizontal="center"/>
    </xf>
    <xf numFmtId="187" fontId="22" fillId="0" borderId="15" xfId="52" applyNumberFormat="1" applyFont="1" applyFill="1" applyBorder="1" applyAlignment="1">
      <alignment horizontal="center"/>
    </xf>
    <xf numFmtId="187" fontId="22" fillId="0" borderId="40" xfId="52" applyNumberFormat="1" applyFont="1" applyFill="1" applyBorder="1" applyAlignment="1">
      <alignment horizontal="center"/>
    </xf>
    <xf numFmtId="187" fontId="22" fillId="0" borderId="19" xfId="52" applyNumberFormat="1" applyFont="1" applyFill="1" applyBorder="1" applyAlignment="1">
      <alignment horizontal="centerContinuous"/>
    </xf>
    <xf numFmtId="187" fontId="22" fillId="0" borderId="21" xfId="52" applyNumberFormat="1" applyFont="1" applyFill="1" applyBorder="1" applyAlignment="1">
      <alignment horizontal="centerContinuous"/>
    </xf>
    <xf numFmtId="187" fontId="22" fillId="0" borderId="20" xfId="52" applyNumberFormat="1" applyFont="1" applyFill="1" applyBorder="1" applyAlignment="1">
      <alignment horizontal="centerContinuous"/>
    </xf>
    <xf numFmtId="187" fontId="22" fillId="0" borderId="41" xfId="52" applyNumberFormat="1" applyFont="1" applyFill="1" applyBorder="1" applyAlignment="1">
      <alignment horizontal="centerContinuous"/>
    </xf>
    <xf numFmtId="187" fontId="22" fillId="0" borderId="4" xfId="52" applyNumberFormat="1" applyFont="1" applyFill="1" applyBorder="1" applyAlignment="1">
      <alignment horizontal="centerContinuous"/>
    </xf>
    <xf numFmtId="187" fontId="22" fillId="0" borderId="26" xfId="52" applyNumberFormat="1" applyFont="1" applyFill="1" applyBorder="1" applyAlignment="1">
      <alignment horizontal="centerContinuous"/>
    </xf>
    <xf numFmtId="187" fontId="22" fillId="0" borderId="8" xfId="52" applyNumberFormat="1" applyFont="1" applyFill="1" applyBorder="1" applyAlignment="1">
      <alignment horizontal="centerContinuous"/>
    </xf>
    <xf numFmtId="187" fontId="22" fillId="0" borderId="42" xfId="52" applyNumberFormat="1" applyFont="1" applyFill="1" applyBorder="1" applyAlignment="1">
      <alignment horizontal="centerContinuous"/>
    </xf>
    <xf numFmtId="0" fontId="28" fillId="0" borderId="0" xfId="1" applyFont="1"/>
    <xf numFmtId="0" fontId="29" fillId="0" borderId="0" xfId="1" applyFont="1"/>
    <xf numFmtId="0" fontId="29" fillId="26" borderId="9" xfId="2" applyFont="1" applyFill="1" applyBorder="1" applyAlignment="1">
      <alignment horizontal="center"/>
    </xf>
    <xf numFmtId="0" fontId="29" fillId="26" borderId="3" xfId="2" applyFont="1" applyFill="1" applyBorder="1" applyAlignment="1">
      <alignment horizontal="center"/>
    </xf>
    <xf numFmtId="187" fontId="29" fillId="26" borderId="1" xfId="52" applyNumberFormat="1" applyFont="1" applyFill="1" applyBorder="1" applyAlignment="1">
      <alignment horizontal="center"/>
    </xf>
    <xf numFmtId="187" fontId="29" fillId="26" borderId="10" xfId="52" applyNumberFormat="1" applyFont="1" applyFill="1" applyBorder="1" applyAlignment="1">
      <alignment horizontal="center"/>
    </xf>
    <xf numFmtId="187" fontId="29" fillId="26" borderId="3" xfId="52" applyNumberFormat="1" applyFont="1" applyFill="1" applyBorder="1" applyAlignment="1">
      <alignment horizontal="center"/>
    </xf>
    <xf numFmtId="187" fontId="29" fillId="26" borderId="39" xfId="52" applyNumberFormat="1" applyFont="1" applyFill="1" applyBorder="1" applyAlignment="1">
      <alignment horizontal="center"/>
    </xf>
    <xf numFmtId="0" fontId="29" fillId="26" borderId="14" xfId="2" applyFont="1" applyFill="1" applyBorder="1" applyAlignment="1">
      <alignment horizontal="center"/>
    </xf>
    <xf numFmtId="0" fontId="29" fillId="26" borderId="15" xfId="2" applyFont="1" applyFill="1" applyBorder="1" applyAlignment="1">
      <alignment horizontal="center"/>
    </xf>
    <xf numFmtId="187" fontId="29" fillId="26" borderId="14" xfId="52" applyNumberFormat="1" applyFont="1" applyFill="1" applyBorder="1" applyAlignment="1">
      <alignment horizontal="center"/>
    </xf>
    <xf numFmtId="187" fontId="29" fillId="26" borderId="16" xfId="52" applyNumberFormat="1" applyFont="1" applyFill="1" applyBorder="1" applyAlignment="1">
      <alignment horizontal="center"/>
    </xf>
    <xf numFmtId="187" fontId="29" fillId="26" borderId="15" xfId="52" applyNumberFormat="1" applyFont="1" applyFill="1" applyBorder="1" applyAlignment="1">
      <alignment horizontal="center"/>
    </xf>
    <xf numFmtId="187" fontId="29" fillId="26" borderId="40" xfId="52" applyNumberFormat="1" applyFont="1" applyFill="1" applyBorder="1" applyAlignment="1">
      <alignment horizontal="center"/>
    </xf>
    <xf numFmtId="0" fontId="29" fillId="26" borderId="19" xfId="2" applyFont="1" applyFill="1" applyBorder="1" applyAlignment="1">
      <alignment horizontal="center"/>
    </xf>
    <xf numFmtId="0" fontId="29" fillId="26" borderId="20" xfId="2" applyFont="1" applyFill="1" applyBorder="1" applyAlignment="1">
      <alignment horizontal="centerContinuous"/>
    </xf>
    <xf numFmtId="187" fontId="29" fillId="26" borderId="19" xfId="52" applyNumberFormat="1" applyFont="1" applyFill="1" applyBorder="1" applyAlignment="1">
      <alignment horizontal="centerContinuous"/>
    </xf>
    <xf numFmtId="187" fontId="29" fillId="26" borderId="21" xfId="52" applyNumberFormat="1" applyFont="1" applyFill="1" applyBorder="1" applyAlignment="1">
      <alignment horizontal="centerContinuous"/>
    </xf>
    <xf numFmtId="187" fontId="29" fillId="26" borderId="20" xfId="52" applyNumberFormat="1" applyFont="1" applyFill="1" applyBorder="1" applyAlignment="1">
      <alignment horizontal="centerContinuous"/>
    </xf>
    <xf numFmtId="187" fontId="29" fillId="26" borderId="41" xfId="52" applyNumberFormat="1" applyFont="1" applyFill="1" applyBorder="1" applyAlignment="1">
      <alignment horizontal="centerContinuous"/>
    </xf>
    <xf numFmtId="0" fontId="24" fillId="2" borderId="4" xfId="2" applyFont="1" applyFill="1" applyBorder="1" applyAlignment="1">
      <alignment horizontal="center" vertical="center"/>
    </xf>
    <xf numFmtId="187" fontId="30" fillId="3" borderId="15" xfId="3" applyNumberFormat="1" applyFont="1" applyFill="1" applyBorder="1" applyAlignment="1">
      <alignment horizontal="center"/>
    </xf>
    <xf numFmtId="0" fontId="22" fillId="0" borderId="0" xfId="4" applyFont="1" applyBorder="1"/>
    <xf numFmtId="0" fontId="22" fillId="0" borderId="14" xfId="2" applyFont="1" applyFill="1" applyBorder="1" applyAlignment="1">
      <alignment horizontal="left"/>
    </xf>
    <xf numFmtId="0" fontId="31" fillId="0" borderId="0" xfId="1" applyFont="1"/>
    <xf numFmtId="0" fontId="22" fillId="0" borderId="19" xfId="2" applyFont="1" applyFill="1" applyBorder="1" applyAlignment="1">
      <alignment horizontal="left"/>
    </xf>
    <xf numFmtId="0" fontId="22" fillId="0" borderId="9" xfId="2" applyFont="1" applyFill="1" applyBorder="1" applyAlignment="1">
      <alignment horizontal="left"/>
    </xf>
    <xf numFmtId="0" fontId="32" fillId="0" borderId="14" xfId="2" applyFont="1" applyFill="1" applyBorder="1" applyAlignment="1">
      <alignment horizontal="left"/>
    </xf>
    <xf numFmtId="0" fontId="33" fillId="0" borderId="14" xfId="2" applyFont="1" applyFill="1" applyBorder="1" applyAlignment="1">
      <alignment horizontal="center"/>
    </xf>
    <xf numFmtId="0" fontId="22" fillId="0" borderId="20" xfId="2" applyFont="1" applyFill="1" applyBorder="1" applyAlignment="1">
      <alignment horizontal="center"/>
    </xf>
  </cellXfs>
  <cellStyles count="53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" xfId="0" builtinId="0"/>
    <cellStyle name="Note" xfId="42"/>
    <cellStyle name="Output" xfId="43"/>
    <cellStyle name="Title" xfId="44"/>
    <cellStyle name="Total" xfId="45"/>
    <cellStyle name="Warning Text" xfId="46"/>
    <cellStyle name="เครื่องหมายจุลภาค 2" xfId="47"/>
    <cellStyle name="เครื่องหมายจุลภาค 3" xfId="48"/>
    <cellStyle name="เครื่องหมายจุลภาค_Table3 ศรช 53_1 เพิ่มเติม 2" xfId="5"/>
    <cellStyle name="เครื่องหมายจุลภาค_Table3 ศรช 53_1 เพิ่มเติม 3" xfId="52"/>
    <cellStyle name="เครื่องหมายจุลภาค_Table3 ศรช 53_1 เพิ่มเติม 5" xfId="3"/>
    <cellStyle name="ปกติ 2" xfId="49"/>
    <cellStyle name="ปกติ 3" xfId="50"/>
    <cellStyle name="ปกติ 4" xfId="51"/>
    <cellStyle name="ปกติ_FTESศรีราชา_52 new" xfId="1"/>
    <cellStyle name="ปกติ_นิสิตเต็มเวลา_บางเขน_462" xfId="2"/>
    <cellStyle name="ปกติ_ศรีราชา47_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A1:M23"/>
  <sheetViews>
    <sheetView showGridLines="0" tabSelected="1" zoomScaleSheetLayoutView="100" workbookViewId="0">
      <pane ySplit="4" topLeftCell="A5" activePane="bottomLeft" state="frozen"/>
      <selection activeCell="A3" sqref="A3:XFD4"/>
      <selection pane="bottomLeft" activeCell="B12" sqref="B12"/>
    </sheetView>
  </sheetViews>
  <sheetFormatPr defaultRowHeight="21.75" x14ac:dyDescent="0.5"/>
  <cols>
    <col min="1" max="1" width="3.375" style="1" customWidth="1"/>
    <col min="2" max="2" width="31.125" style="1" customWidth="1"/>
    <col min="3" max="4" width="7.75" style="1" customWidth="1"/>
    <col min="5" max="13" width="11.125" style="1" customWidth="1"/>
    <col min="14" max="16384" width="9" style="1"/>
  </cols>
  <sheetData>
    <row r="1" spans="1:13" x14ac:dyDescent="0.5">
      <c r="B1" s="3" t="s">
        <v>32</v>
      </c>
      <c r="C1" s="4"/>
      <c r="D1" s="5"/>
    </row>
    <row r="2" spans="1:13" ht="18.75" x14ac:dyDescent="0.3">
      <c r="B2" s="3"/>
      <c r="C2" s="5"/>
      <c r="D2" s="5"/>
    </row>
    <row r="3" spans="1:13" x14ac:dyDescent="0.5">
      <c r="A3" s="2"/>
      <c r="B3" s="7" t="s">
        <v>26</v>
      </c>
      <c r="C3" s="7" t="s">
        <v>0</v>
      </c>
      <c r="D3" s="7" t="s">
        <v>1</v>
      </c>
      <c r="E3" s="76" t="s">
        <v>20</v>
      </c>
      <c r="F3" s="76"/>
      <c r="G3" s="76"/>
      <c r="H3" s="76" t="s">
        <v>21</v>
      </c>
      <c r="I3" s="76"/>
      <c r="J3" s="77"/>
      <c r="K3" s="76" t="s">
        <v>22</v>
      </c>
      <c r="L3" s="76"/>
      <c r="M3" s="77"/>
    </row>
    <row r="4" spans="1:13" x14ac:dyDescent="0.5">
      <c r="A4" s="2"/>
      <c r="B4" s="10"/>
      <c r="C4" s="11" t="s">
        <v>5</v>
      </c>
      <c r="D4" s="11" t="s">
        <v>6</v>
      </c>
      <c r="E4" s="78" t="s">
        <v>23</v>
      </c>
      <c r="F4" s="79" t="s">
        <v>24</v>
      </c>
      <c r="G4" s="78" t="s">
        <v>11</v>
      </c>
      <c r="H4" s="78" t="s">
        <v>23</v>
      </c>
      <c r="I4" s="79" t="s">
        <v>24</v>
      </c>
      <c r="J4" s="78" t="s">
        <v>11</v>
      </c>
      <c r="K4" s="78" t="s">
        <v>23</v>
      </c>
      <c r="L4" s="79" t="s">
        <v>24</v>
      </c>
      <c r="M4" s="80" t="s">
        <v>11</v>
      </c>
    </row>
    <row r="5" spans="1:13" s="98" customFormat="1" x14ac:dyDescent="0.5">
      <c r="A5" s="97"/>
      <c r="B5" s="99" t="s">
        <v>25</v>
      </c>
      <c r="C5" s="100" t="s">
        <v>13</v>
      </c>
      <c r="D5" s="100" t="s">
        <v>13</v>
      </c>
      <c r="E5" s="101">
        <f>+E11+E17</f>
        <v>549.58823529411745</v>
      </c>
      <c r="F5" s="102">
        <f t="shared" ref="F5:M5" si="0">+F11+F17</f>
        <v>0</v>
      </c>
      <c r="G5" s="103">
        <f t="shared" si="0"/>
        <v>549.58823529411745</v>
      </c>
      <c r="H5" s="101">
        <f t="shared" si="0"/>
        <v>587.05882352941194</v>
      </c>
      <c r="I5" s="104">
        <f t="shared" si="0"/>
        <v>0</v>
      </c>
      <c r="J5" s="103">
        <f t="shared" si="0"/>
        <v>587.05882352941194</v>
      </c>
      <c r="K5" s="101">
        <f t="shared" si="0"/>
        <v>568.32352941176475</v>
      </c>
      <c r="L5" s="104">
        <f t="shared" si="0"/>
        <v>0</v>
      </c>
      <c r="M5" s="103">
        <f t="shared" si="0"/>
        <v>568.32352941176475</v>
      </c>
    </row>
    <row r="6" spans="1:13" s="98" customFormat="1" x14ac:dyDescent="0.5">
      <c r="A6" s="97"/>
      <c r="B6" s="105"/>
      <c r="C6" s="106"/>
      <c r="D6" s="106" t="s">
        <v>14</v>
      </c>
      <c r="E6" s="107">
        <f t="shared" ref="E6:M10" si="1">+E12+E18</f>
        <v>0</v>
      </c>
      <c r="F6" s="108">
        <f t="shared" si="1"/>
        <v>0</v>
      </c>
      <c r="G6" s="109">
        <f t="shared" si="1"/>
        <v>0</v>
      </c>
      <c r="H6" s="107">
        <f t="shared" si="1"/>
        <v>0</v>
      </c>
      <c r="I6" s="110">
        <f t="shared" si="1"/>
        <v>0</v>
      </c>
      <c r="J6" s="109">
        <f t="shared" si="1"/>
        <v>0</v>
      </c>
      <c r="K6" s="107">
        <f t="shared" si="1"/>
        <v>0</v>
      </c>
      <c r="L6" s="110">
        <f t="shared" si="1"/>
        <v>0</v>
      </c>
      <c r="M6" s="109">
        <f t="shared" si="1"/>
        <v>0</v>
      </c>
    </row>
    <row r="7" spans="1:13" s="98" customFormat="1" x14ac:dyDescent="0.5">
      <c r="A7" s="97"/>
      <c r="B7" s="105"/>
      <c r="C7" s="106"/>
      <c r="D7" s="106" t="s">
        <v>11</v>
      </c>
      <c r="E7" s="107">
        <f t="shared" si="1"/>
        <v>549.58823529411745</v>
      </c>
      <c r="F7" s="108">
        <f t="shared" si="1"/>
        <v>0</v>
      </c>
      <c r="G7" s="109">
        <f t="shared" si="1"/>
        <v>549.58823529411745</v>
      </c>
      <c r="H7" s="107">
        <f t="shared" si="1"/>
        <v>587.05882352941194</v>
      </c>
      <c r="I7" s="110">
        <f t="shared" si="1"/>
        <v>0</v>
      </c>
      <c r="J7" s="109">
        <f t="shared" si="1"/>
        <v>587.05882352941194</v>
      </c>
      <c r="K7" s="107">
        <f t="shared" si="1"/>
        <v>568.32352941176475</v>
      </c>
      <c r="L7" s="110">
        <f t="shared" si="1"/>
        <v>0</v>
      </c>
      <c r="M7" s="109">
        <f t="shared" si="1"/>
        <v>568.32352941176475</v>
      </c>
    </row>
    <row r="8" spans="1:13" s="98" customFormat="1" x14ac:dyDescent="0.5">
      <c r="A8" s="97"/>
      <c r="B8" s="105"/>
      <c r="C8" s="106" t="s">
        <v>15</v>
      </c>
      <c r="D8" s="106" t="s">
        <v>14</v>
      </c>
      <c r="E8" s="107">
        <f t="shared" si="1"/>
        <v>0</v>
      </c>
      <c r="F8" s="108">
        <f t="shared" si="1"/>
        <v>0</v>
      </c>
      <c r="G8" s="109">
        <f t="shared" si="1"/>
        <v>0</v>
      </c>
      <c r="H8" s="107">
        <f t="shared" si="1"/>
        <v>0</v>
      </c>
      <c r="I8" s="110">
        <f t="shared" si="1"/>
        <v>0</v>
      </c>
      <c r="J8" s="109">
        <f t="shared" si="1"/>
        <v>0</v>
      </c>
      <c r="K8" s="107">
        <f t="shared" si="1"/>
        <v>0</v>
      </c>
      <c r="L8" s="110">
        <f t="shared" si="1"/>
        <v>0</v>
      </c>
      <c r="M8" s="109">
        <f t="shared" si="1"/>
        <v>0</v>
      </c>
    </row>
    <row r="9" spans="1:13" s="98" customFormat="1" x14ac:dyDescent="0.5">
      <c r="A9" s="97"/>
      <c r="B9" s="105"/>
      <c r="C9" s="106"/>
      <c r="D9" s="106" t="s">
        <v>16</v>
      </c>
      <c r="E9" s="107">
        <f t="shared" si="1"/>
        <v>0</v>
      </c>
      <c r="F9" s="108">
        <f t="shared" si="1"/>
        <v>0</v>
      </c>
      <c r="G9" s="109">
        <f t="shared" si="1"/>
        <v>0</v>
      </c>
      <c r="H9" s="107">
        <f t="shared" si="1"/>
        <v>0</v>
      </c>
      <c r="I9" s="110">
        <f t="shared" si="1"/>
        <v>0</v>
      </c>
      <c r="J9" s="109">
        <f t="shared" si="1"/>
        <v>0</v>
      </c>
      <c r="K9" s="107">
        <f t="shared" si="1"/>
        <v>0</v>
      </c>
      <c r="L9" s="110">
        <f t="shared" si="1"/>
        <v>0</v>
      </c>
      <c r="M9" s="109">
        <f t="shared" si="1"/>
        <v>0</v>
      </c>
    </row>
    <row r="10" spans="1:13" s="98" customFormat="1" x14ac:dyDescent="0.5">
      <c r="A10" s="97"/>
      <c r="B10" s="111"/>
      <c r="C10" s="112" t="s">
        <v>17</v>
      </c>
      <c r="D10" s="112"/>
      <c r="E10" s="113">
        <f t="shared" si="1"/>
        <v>549.58823529411745</v>
      </c>
      <c r="F10" s="114">
        <f t="shared" si="1"/>
        <v>0</v>
      </c>
      <c r="G10" s="115">
        <f t="shared" si="1"/>
        <v>549.58823529411745</v>
      </c>
      <c r="H10" s="113">
        <f t="shared" si="1"/>
        <v>587.05882352941194</v>
      </c>
      <c r="I10" s="116">
        <f t="shared" si="1"/>
        <v>0</v>
      </c>
      <c r="J10" s="115">
        <f t="shared" si="1"/>
        <v>587.05882352941194</v>
      </c>
      <c r="K10" s="113">
        <f t="shared" si="1"/>
        <v>568.32352941176475</v>
      </c>
      <c r="L10" s="116">
        <f t="shared" si="1"/>
        <v>0</v>
      </c>
      <c r="M10" s="115">
        <f t="shared" si="1"/>
        <v>568.32352941176475</v>
      </c>
    </row>
    <row r="11" spans="1:13" s="84" customFormat="1" ht="18" customHeight="1" x14ac:dyDescent="0.5">
      <c r="A11" s="41" t="s">
        <v>18</v>
      </c>
      <c r="B11" s="120" t="s">
        <v>30</v>
      </c>
      <c r="C11" s="43" t="s">
        <v>13</v>
      </c>
      <c r="D11" s="43" t="s">
        <v>13</v>
      </c>
      <c r="E11" s="81">
        <f>+นาวี_1!J11</f>
        <v>0</v>
      </c>
      <c r="F11" s="82">
        <f>+นาวี_1!P11</f>
        <v>0</v>
      </c>
      <c r="G11" s="49">
        <f>+นาวี_1!Q11</f>
        <v>0</v>
      </c>
      <c r="H11" s="81">
        <f>+นาวี_2!J11</f>
        <v>321.23529411764724</v>
      </c>
      <c r="I11" s="83">
        <f>+นาวี_2!P11</f>
        <v>0</v>
      </c>
      <c r="J11" s="49">
        <f>+นาวี_2!Q11</f>
        <v>321.23529411764724</v>
      </c>
      <c r="K11" s="81">
        <f>AVERAGE(E11,H11)</f>
        <v>160.61764705882362</v>
      </c>
      <c r="L11" s="83">
        <f t="shared" ref="L11:M22" si="2">AVERAGE(F11,I11)</f>
        <v>0</v>
      </c>
      <c r="M11" s="49">
        <f t="shared" si="2"/>
        <v>160.61764705882362</v>
      </c>
    </row>
    <row r="12" spans="1:13" s="84" customFormat="1" ht="18" customHeight="1" x14ac:dyDescent="0.5">
      <c r="A12" s="2"/>
      <c r="B12" s="125" t="s">
        <v>33</v>
      </c>
      <c r="C12" s="43"/>
      <c r="D12" s="43" t="s">
        <v>14</v>
      </c>
      <c r="E12" s="85">
        <f>+นาวี_1!J12</f>
        <v>0</v>
      </c>
      <c r="F12" s="86">
        <f>+นาวี_1!P12</f>
        <v>0</v>
      </c>
      <c r="G12" s="87">
        <f>+นาวี_1!Q12</f>
        <v>0</v>
      </c>
      <c r="H12" s="85">
        <f>+นาวี_2!J12</f>
        <v>0</v>
      </c>
      <c r="I12" s="88">
        <f>+นาวี_2!P12</f>
        <v>0</v>
      </c>
      <c r="J12" s="87">
        <f>+นาวี_2!Q12</f>
        <v>0</v>
      </c>
      <c r="K12" s="85">
        <f t="shared" ref="K12:K22" si="3">AVERAGE(E12,H12)</f>
        <v>0</v>
      </c>
      <c r="L12" s="88">
        <f t="shared" si="2"/>
        <v>0</v>
      </c>
      <c r="M12" s="87">
        <f t="shared" si="2"/>
        <v>0</v>
      </c>
    </row>
    <row r="13" spans="1:13" s="84" customFormat="1" ht="18" customHeight="1" x14ac:dyDescent="0.5">
      <c r="A13" s="2"/>
      <c r="B13" s="42"/>
      <c r="C13" s="43"/>
      <c r="D13" s="43" t="s">
        <v>11</v>
      </c>
      <c r="E13" s="85">
        <f>+นาวี_1!J13</f>
        <v>0</v>
      </c>
      <c r="F13" s="86">
        <f>+นาวี_1!P13</f>
        <v>0</v>
      </c>
      <c r="G13" s="87">
        <f>+นาวี_1!Q13</f>
        <v>0</v>
      </c>
      <c r="H13" s="85">
        <f>+นาวี_2!J13</f>
        <v>321.23529411764724</v>
      </c>
      <c r="I13" s="88">
        <f>+นาวี_2!P13</f>
        <v>0</v>
      </c>
      <c r="J13" s="87">
        <f>+นาวี_2!Q13</f>
        <v>321.23529411764724</v>
      </c>
      <c r="K13" s="85">
        <f t="shared" si="3"/>
        <v>160.61764705882362</v>
      </c>
      <c r="L13" s="88">
        <f t="shared" si="2"/>
        <v>0</v>
      </c>
      <c r="M13" s="87">
        <f t="shared" si="2"/>
        <v>160.61764705882362</v>
      </c>
    </row>
    <row r="14" spans="1:13" s="84" customFormat="1" ht="18" customHeight="1" x14ac:dyDescent="0.5">
      <c r="A14" s="2"/>
      <c r="B14" s="42"/>
      <c r="C14" s="43" t="s">
        <v>15</v>
      </c>
      <c r="D14" s="43" t="s">
        <v>14</v>
      </c>
      <c r="E14" s="85">
        <f>+นาวี_1!J14</f>
        <v>0</v>
      </c>
      <c r="F14" s="86">
        <f>+นาวี_1!P14</f>
        <v>0</v>
      </c>
      <c r="G14" s="87">
        <f>+นาวี_1!Q14</f>
        <v>0</v>
      </c>
      <c r="H14" s="85">
        <f>+นาวี_2!J14</f>
        <v>0</v>
      </c>
      <c r="I14" s="88">
        <f>+นาวี_2!P14</f>
        <v>0</v>
      </c>
      <c r="J14" s="87">
        <f>+นาวี_2!Q14</f>
        <v>0</v>
      </c>
      <c r="K14" s="85">
        <f t="shared" si="3"/>
        <v>0</v>
      </c>
      <c r="L14" s="88">
        <f t="shared" si="2"/>
        <v>0</v>
      </c>
      <c r="M14" s="87">
        <f t="shared" si="2"/>
        <v>0</v>
      </c>
    </row>
    <row r="15" spans="1:13" s="84" customFormat="1" ht="18" customHeight="1" x14ac:dyDescent="0.5">
      <c r="A15" s="2"/>
      <c r="B15" s="42"/>
      <c r="C15" s="43"/>
      <c r="D15" s="43" t="s">
        <v>16</v>
      </c>
      <c r="E15" s="85">
        <f>+นาวี_1!J15</f>
        <v>0</v>
      </c>
      <c r="F15" s="86">
        <f>+นาวี_1!P15</f>
        <v>0</v>
      </c>
      <c r="G15" s="87">
        <f>+นาวี_1!Q15</f>
        <v>0</v>
      </c>
      <c r="H15" s="85">
        <f>+นาวี_2!J15</f>
        <v>0</v>
      </c>
      <c r="I15" s="88">
        <f>+นาวี_2!P15</f>
        <v>0</v>
      </c>
      <c r="J15" s="87">
        <f>+นาวี_2!Q15</f>
        <v>0</v>
      </c>
      <c r="K15" s="85">
        <f t="shared" si="3"/>
        <v>0</v>
      </c>
      <c r="L15" s="88">
        <f t="shared" si="2"/>
        <v>0</v>
      </c>
      <c r="M15" s="87">
        <f t="shared" si="2"/>
        <v>0</v>
      </c>
    </row>
    <row r="16" spans="1:13" s="84" customFormat="1" ht="18" customHeight="1" x14ac:dyDescent="0.5">
      <c r="A16" s="2"/>
      <c r="B16" s="126"/>
      <c r="C16" s="58" t="s">
        <v>17</v>
      </c>
      <c r="D16" s="58"/>
      <c r="E16" s="89">
        <f>+นาวี_1!J16</f>
        <v>0</v>
      </c>
      <c r="F16" s="90">
        <f>+นาวี_1!P16</f>
        <v>0</v>
      </c>
      <c r="G16" s="91">
        <f>+นาวี_1!Q16</f>
        <v>0</v>
      </c>
      <c r="H16" s="89">
        <f>+นาวี_2!J16</f>
        <v>321.23529411764724</v>
      </c>
      <c r="I16" s="92">
        <f>+นาวี_2!P16</f>
        <v>0</v>
      </c>
      <c r="J16" s="91">
        <f>+นาวี_2!Q16</f>
        <v>321.23529411764724</v>
      </c>
      <c r="K16" s="89">
        <f t="shared" si="3"/>
        <v>160.61764705882362</v>
      </c>
      <c r="L16" s="92">
        <f t="shared" si="2"/>
        <v>0</v>
      </c>
      <c r="M16" s="91">
        <f t="shared" si="2"/>
        <v>160.61764705882362</v>
      </c>
    </row>
    <row r="17" spans="1:13" s="84" customFormat="1" ht="18" customHeight="1" x14ac:dyDescent="0.5">
      <c r="A17" s="41" t="s">
        <v>19</v>
      </c>
      <c r="B17" s="120" t="s">
        <v>31</v>
      </c>
      <c r="C17" s="66" t="s">
        <v>13</v>
      </c>
      <c r="D17" s="66" t="s">
        <v>13</v>
      </c>
      <c r="E17" s="81">
        <f>+นาวี_1!J17</f>
        <v>549.58823529411745</v>
      </c>
      <c r="F17" s="82">
        <f>+นาวี_1!P17</f>
        <v>0</v>
      </c>
      <c r="G17" s="49">
        <f>+นาวี_1!Q17</f>
        <v>549.58823529411745</v>
      </c>
      <c r="H17" s="81">
        <f>+นาวี_2!J17</f>
        <v>265.8235294117647</v>
      </c>
      <c r="I17" s="83">
        <f>+นาวี_2!P17</f>
        <v>0</v>
      </c>
      <c r="J17" s="49">
        <f>+นาวี_2!Q17</f>
        <v>265.8235294117647</v>
      </c>
      <c r="K17" s="81">
        <f t="shared" si="3"/>
        <v>407.7058823529411</v>
      </c>
      <c r="L17" s="83">
        <f t="shared" si="2"/>
        <v>0</v>
      </c>
      <c r="M17" s="49">
        <f t="shared" si="2"/>
        <v>407.7058823529411</v>
      </c>
    </row>
    <row r="18" spans="1:13" s="84" customFormat="1" ht="18" customHeight="1" x14ac:dyDescent="0.5">
      <c r="A18" s="2"/>
      <c r="B18" s="125" t="s">
        <v>34</v>
      </c>
      <c r="C18" s="43"/>
      <c r="D18" s="43" t="s">
        <v>14</v>
      </c>
      <c r="E18" s="85">
        <f>+นาวี_1!J18</f>
        <v>0</v>
      </c>
      <c r="F18" s="86">
        <f>+นาวี_1!P18</f>
        <v>0</v>
      </c>
      <c r="G18" s="87">
        <f>+นาวี_1!Q18</f>
        <v>0</v>
      </c>
      <c r="H18" s="85">
        <f>+นาวี_2!J18</f>
        <v>0</v>
      </c>
      <c r="I18" s="88">
        <f>+นาวี_2!P18</f>
        <v>0</v>
      </c>
      <c r="J18" s="87">
        <f>+นาวี_2!Q18</f>
        <v>0</v>
      </c>
      <c r="K18" s="85">
        <f t="shared" si="3"/>
        <v>0</v>
      </c>
      <c r="L18" s="88">
        <f t="shared" si="2"/>
        <v>0</v>
      </c>
      <c r="M18" s="87">
        <f t="shared" si="2"/>
        <v>0</v>
      </c>
    </row>
    <row r="19" spans="1:13" s="84" customFormat="1" ht="18" customHeight="1" x14ac:dyDescent="0.5">
      <c r="A19" s="2"/>
      <c r="B19" s="42"/>
      <c r="C19" s="43"/>
      <c r="D19" s="43" t="s">
        <v>11</v>
      </c>
      <c r="E19" s="85">
        <f>+นาวี_1!J19</f>
        <v>549.58823529411745</v>
      </c>
      <c r="F19" s="86">
        <f>+นาวี_1!P19</f>
        <v>0</v>
      </c>
      <c r="G19" s="87">
        <f>+นาวี_1!Q19</f>
        <v>549.58823529411745</v>
      </c>
      <c r="H19" s="85">
        <f>+นาวี_2!J19</f>
        <v>265.8235294117647</v>
      </c>
      <c r="I19" s="88">
        <f>+นาวี_2!P19</f>
        <v>0</v>
      </c>
      <c r="J19" s="87">
        <f>+นาวี_2!Q19</f>
        <v>265.8235294117647</v>
      </c>
      <c r="K19" s="85">
        <f t="shared" si="3"/>
        <v>407.7058823529411</v>
      </c>
      <c r="L19" s="88">
        <f t="shared" si="2"/>
        <v>0</v>
      </c>
      <c r="M19" s="87">
        <f t="shared" si="2"/>
        <v>407.7058823529411</v>
      </c>
    </row>
    <row r="20" spans="1:13" s="84" customFormat="1" ht="18" customHeight="1" x14ac:dyDescent="0.5">
      <c r="A20" s="2"/>
      <c r="B20" s="42"/>
      <c r="C20" s="43" t="s">
        <v>15</v>
      </c>
      <c r="D20" s="43" t="s">
        <v>14</v>
      </c>
      <c r="E20" s="85">
        <f>+นาวี_1!J20</f>
        <v>0</v>
      </c>
      <c r="F20" s="86">
        <f>+นาวี_1!P20</f>
        <v>0</v>
      </c>
      <c r="G20" s="87">
        <f>+นาวี_1!Q20</f>
        <v>0</v>
      </c>
      <c r="H20" s="85">
        <f>+นาวี_2!J20</f>
        <v>0</v>
      </c>
      <c r="I20" s="88">
        <f>+นาวี_2!P20</f>
        <v>0</v>
      </c>
      <c r="J20" s="87">
        <f>+นาวี_2!Q20</f>
        <v>0</v>
      </c>
      <c r="K20" s="85">
        <f t="shared" si="3"/>
        <v>0</v>
      </c>
      <c r="L20" s="88">
        <f t="shared" si="2"/>
        <v>0</v>
      </c>
      <c r="M20" s="87">
        <f t="shared" si="2"/>
        <v>0</v>
      </c>
    </row>
    <row r="21" spans="1:13" s="84" customFormat="1" ht="18" customHeight="1" x14ac:dyDescent="0.5">
      <c r="A21" s="2"/>
      <c r="B21" s="42"/>
      <c r="C21" s="43"/>
      <c r="D21" s="43" t="s">
        <v>16</v>
      </c>
      <c r="E21" s="85">
        <f>+นาวี_1!J21</f>
        <v>0</v>
      </c>
      <c r="F21" s="86">
        <f>+นาวี_1!P21</f>
        <v>0</v>
      </c>
      <c r="G21" s="87">
        <f>+นาวี_1!Q21</f>
        <v>0</v>
      </c>
      <c r="H21" s="85">
        <f>+นาวี_2!J21</f>
        <v>0</v>
      </c>
      <c r="I21" s="88">
        <f>+นาวี_2!P21</f>
        <v>0</v>
      </c>
      <c r="J21" s="87">
        <f>+นาวี_2!Q21</f>
        <v>0</v>
      </c>
      <c r="K21" s="85">
        <f t="shared" si="3"/>
        <v>0</v>
      </c>
      <c r="L21" s="88">
        <f t="shared" si="2"/>
        <v>0</v>
      </c>
      <c r="M21" s="87">
        <f t="shared" si="2"/>
        <v>0</v>
      </c>
    </row>
    <row r="22" spans="1:13" s="84" customFormat="1" ht="18" customHeight="1" x14ac:dyDescent="0.5">
      <c r="A22" s="2"/>
      <c r="B22" s="67"/>
      <c r="C22" s="68" t="s">
        <v>17</v>
      </c>
      <c r="D22" s="68"/>
      <c r="E22" s="93">
        <f>+นาวี_1!J22</f>
        <v>549.58823529411745</v>
      </c>
      <c r="F22" s="94">
        <f>+นาวี_1!P22</f>
        <v>0</v>
      </c>
      <c r="G22" s="95">
        <f>+นาวี_1!Q22</f>
        <v>549.58823529411745</v>
      </c>
      <c r="H22" s="93">
        <f>+นาวี_2!J22</f>
        <v>265.8235294117647</v>
      </c>
      <c r="I22" s="96">
        <f>+นาวี_2!P22</f>
        <v>0</v>
      </c>
      <c r="J22" s="95">
        <f>+นาวี_2!Q22</f>
        <v>265.8235294117647</v>
      </c>
      <c r="K22" s="93">
        <f t="shared" si="3"/>
        <v>407.7058823529411</v>
      </c>
      <c r="L22" s="96">
        <f t="shared" si="2"/>
        <v>0</v>
      </c>
      <c r="M22" s="95">
        <f t="shared" si="2"/>
        <v>407.7058823529411</v>
      </c>
    </row>
    <row r="23" spans="1:13" s="84" customFormat="1" ht="18.75" x14ac:dyDescent="0.3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printOptions horizontalCentered="1"/>
  <pageMargins left="0.78740157480314965" right="0.78740157480314965" top="0.59055118110236227" bottom="0.59055118110236227" header="0.51181102362204722" footer="0.31496062992125984"/>
  <pageSetup paperSize="9" scale="80" orientation="landscape" r:id="rId1"/>
  <headerFooter alignWithMargins="0">
    <oddFooter>&amp;L&amp;Z&amp;F&amp;R&amp;A  หน้า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2"/>
  <sheetViews>
    <sheetView showGridLines="0" zoomScaleSheetLayoutView="100" workbookViewId="0">
      <selection activeCell="C18" sqref="C18"/>
    </sheetView>
  </sheetViews>
  <sheetFormatPr defaultRowHeight="21.75" x14ac:dyDescent="0.5"/>
  <cols>
    <col min="1" max="1" width="3.5" style="2" customWidth="1"/>
    <col min="2" max="2" width="30" style="1" customWidth="1"/>
    <col min="3" max="3" width="7.75" style="1" bestFit="1" customWidth="1"/>
    <col min="4" max="4" width="6" style="1" bestFit="1" customWidth="1"/>
    <col min="5" max="5" width="9" style="1"/>
    <col min="6" max="6" width="4.375" style="1" bestFit="1" customWidth="1"/>
    <col min="7" max="7" width="9" style="1"/>
    <col min="8" max="10" width="8" style="1" customWidth="1"/>
    <col min="11" max="11" width="9" style="1"/>
    <col min="12" max="12" width="4.375" style="1" bestFit="1" customWidth="1"/>
    <col min="13" max="15" width="9" style="1"/>
    <col min="16" max="16" width="8" style="1" customWidth="1"/>
    <col min="17" max="17" width="9" style="75"/>
    <col min="18" max="16384" width="9" style="1"/>
  </cols>
  <sheetData>
    <row r="1" spans="1:17" x14ac:dyDescent="0.5">
      <c r="B1" s="3" t="s">
        <v>32</v>
      </c>
      <c r="C1" s="4"/>
      <c r="D1" s="5"/>
      <c r="Q1" s="6"/>
    </row>
    <row r="2" spans="1:17" ht="18.75" x14ac:dyDescent="0.3">
      <c r="B2" s="3"/>
      <c r="C2" s="5"/>
      <c r="D2" s="5"/>
      <c r="Q2" s="6"/>
    </row>
    <row r="3" spans="1:17" x14ac:dyDescent="0.5">
      <c r="B3" s="7" t="s">
        <v>26</v>
      </c>
      <c r="C3" s="7" t="s">
        <v>0</v>
      </c>
      <c r="D3" s="7" t="s">
        <v>1</v>
      </c>
      <c r="E3" s="8" t="s">
        <v>2</v>
      </c>
      <c r="F3" s="8"/>
      <c r="G3" s="8"/>
      <c r="H3" s="8"/>
      <c r="I3" s="8"/>
      <c r="J3" s="8"/>
      <c r="K3" s="8" t="s">
        <v>3</v>
      </c>
      <c r="L3" s="8"/>
      <c r="M3" s="8"/>
      <c r="N3" s="8"/>
      <c r="O3" s="8"/>
      <c r="P3" s="8"/>
      <c r="Q3" s="9" t="s">
        <v>4</v>
      </c>
    </row>
    <row r="4" spans="1:17" ht="28.5" customHeight="1" x14ac:dyDescent="0.5">
      <c r="B4" s="10"/>
      <c r="C4" s="11" t="s">
        <v>5</v>
      </c>
      <c r="D4" s="11" t="s">
        <v>6</v>
      </c>
      <c r="E4" s="12" t="s">
        <v>7</v>
      </c>
      <c r="F4" s="13" t="s">
        <v>8</v>
      </c>
      <c r="G4" s="13" t="s">
        <v>9</v>
      </c>
      <c r="H4" s="13" t="s">
        <v>27</v>
      </c>
      <c r="I4" s="14" t="s">
        <v>10</v>
      </c>
      <c r="J4" s="12" t="s">
        <v>11</v>
      </c>
      <c r="K4" s="12" t="s">
        <v>7</v>
      </c>
      <c r="L4" s="13" t="s">
        <v>8</v>
      </c>
      <c r="M4" s="13" t="s">
        <v>9</v>
      </c>
      <c r="N4" s="14" t="s">
        <v>27</v>
      </c>
      <c r="O4" s="15" t="s">
        <v>10</v>
      </c>
      <c r="P4" s="12" t="s">
        <v>11</v>
      </c>
      <c r="Q4" s="16" t="s">
        <v>12</v>
      </c>
    </row>
    <row r="5" spans="1:17" x14ac:dyDescent="0.5">
      <c r="B5" s="17" t="s">
        <v>25</v>
      </c>
      <c r="C5" s="18" t="s">
        <v>13</v>
      </c>
      <c r="D5" s="18" t="s">
        <v>13</v>
      </c>
      <c r="E5" s="19">
        <f>+E11+E17</f>
        <v>0</v>
      </c>
      <c r="F5" s="20">
        <f t="shared" ref="F5:Q5" si="0">+F11+F17</f>
        <v>0</v>
      </c>
      <c r="G5" s="20">
        <f t="shared" si="0"/>
        <v>0</v>
      </c>
      <c r="H5" s="21">
        <f t="shared" si="0"/>
        <v>568.32352941176475</v>
      </c>
      <c r="I5" s="22">
        <f t="shared" si="0"/>
        <v>0</v>
      </c>
      <c r="J5" s="23">
        <f t="shared" si="0"/>
        <v>568.32352941176475</v>
      </c>
      <c r="K5" s="19">
        <f t="shared" si="0"/>
        <v>0</v>
      </c>
      <c r="L5" s="20">
        <f t="shared" si="0"/>
        <v>0</v>
      </c>
      <c r="M5" s="20">
        <f t="shared" si="0"/>
        <v>0</v>
      </c>
      <c r="N5" s="21">
        <f t="shared" si="0"/>
        <v>0</v>
      </c>
      <c r="O5" s="22">
        <f t="shared" si="0"/>
        <v>0</v>
      </c>
      <c r="P5" s="24">
        <f t="shared" si="0"/>
        <v>0</v>
      </c>
      <c r="Q5" s="23">
        <f t="shared" si="0"/>
        <v>568.32352941176475</v>
      </c>
    </row>
    <row r="6" spans="1:17" x14ac:dyDescent="0.5">
      <c r="B6" s="25"/>
      <c r="C6" s="26"/>
      <c r="D6" s="26" t="s">
        <v>14</v>
      </c>
      <c r="E6" s="27">
        <f t="shared" ref="E6:Q10" si="1">+E12+E18</f>
        <v>0</v>
      </c>
      <c r="F6" s="28">
        <f t="shared" si="1"/>
        <v>0</v>
      </c>
      <c r="G6" s="28">
        <f t="shared" si="1"/>
        <v>0</v>
      </c>
      <c r="H6" s="29">
        <f t="shared" si="1"/>
        <v>0</v>
      </c>
      <c r="I6" s="30">
        <f t="shared" si="1"/>
        <v>0</v>
      </c>
      <c r="J6" s="31">
        <f t="shared" si="1"/>
        <v>0</v>
      </c>
      <c r="K6" s="27">
        <f t="shared" si="1"/>
        <v>0</v>
      </c>
      <c r="L6" s="28">
        <f t="shared" si="1"/>
        <v>0</v>
      </c>
      <c r="M6" s="28">
        <f t="shared" si="1"/>
        <v>0</v>
      </c>
      <c r="N6" s="29">
        <f t="shared" si="1"/>
        <v>0</v>
      </c>
      <c r="O6" s="30">
        <f t="shared" si="1"/>
        <v>0</v>
      </c>
      <c r="P6" s="32">
        <f t="shared" si="1"/>
        <v>0</v>
      </c>
      <c r="Q6" s="31">
        <f t="shared" si="1"/>
        <v>0</v>
      </c>
    </row>
    <row r="7" spans="1:17" x14ac:dyDescent="0.5">
      <c r="B7" s="25"/>
      <c r="C7" s="26"/>
      <c r="D7" s="26" t="s">
        <v>11</v>
      </c>
      <c r="E7" s="27">
        <f t="shared" si="1"/>
        <v>0</v>
      </c>
      <c r="F7" s="28">
        <f t="shared" si="1"/>
        <v>0</v>
      </c>
      <c r="G7" s="28">
        <f t="shared" si="1"/>
        <v>0</v>
      </c>
      <c r="H7" s="29">
        <f t="shared" si="1"/>
        <v>568.32352941176475</v>
      </c>
      <c r="I7" s="30">
        <f t="shared" si="1"/>
        <v>0</v>
      </c>
      <c r="J7" s="31">
        <f t="shared" si="1"/>
        <v>568.32352941176475</v>
      </c>
      <c r="K7" s="27">
        <f t="shared" si="1"/>
        <v>0</v>
      </c>
      <c r="L7" s="28">
        <f t="shared" si="1"/>
        <v>0</v>
      </c>
      <c r="M7" s="28">
        <f t="shared" si="1"/>
        <v>0</v>
      </c>
      <c r="N7" s="29">
        <f t="shared" si="1"/>
        <v>0</v>
      </c>
      <c r="O7" s="30">
        <f t="shared" si="1"/>
        <v>0</v>
      </c>
      <c r="P7" s="32">
        <f t="shared" si="1"/>
        <v>0</v>
      </c>
      <c r="Q7" s="31">
        <f t="shared" si="1"/>
        <v>568.32352941176475</v>
      </c>
    </row>
    <row r="8" spans="1:17" x14ac:dyDescent="0.5">
      <c r="B8" s="25"/>
      <c r="C8" s="26" t="s">
        <v>15</v>
      </c>
      <c r="D8" s="26" t="s">
        <v>14</v>
      </c>
      <c r="E8" s="27">
        <f t="shared" si="1"/>
        <v>0</v>
      </c>
      <c r="F8" s="28">
        <f t="shared" si="1"/>
        <v>0</v>
      </c>
      <c r="G8" s="28">
        <f t="shared" si="1"/>
        <v>0</v>
      </c>
      <c r="H8" s="29">
        <f t="shared" si="1"/>
        <v>0</v>
      </c>
      <c r="I8" s="30">
        <f t="shared" si="1"/>
        <v>0</v>
      </c>
      <c r="J8" s="31">
        <f t="shared" si="1"/>
        <v>0</v>
      </c>
      <c r="K8" s="27">
        <f t="shared" si="1"/>
        <v>0</v>
      </c>
      <c r="L8" s="28">
        <f t="shared" si="1"/>
        <v>0</v>
      </c>
      <c r="M8" s="28">
        <f t="shared" si="1"/>
        <v>0</v>
      </c>
      <c r="N8" s="29">
        <f t="shared" si="1"/>
        <v>0</v>
      </c>
      <c r="O8" s="30">
        <f t="shared" si="1"/>
        <v>0</v>
      </c>
      <c r="P8" s="32">
        <f t="shared" si="1"/>
        <v>0</v>
      </c>
      <c r="Q8" s="31">
        <f t="shared" si="1"/>
        <v>0</v>
      </c>
    </row>
    <row r="9" spans="1:17" x14ac:dyDescent="0.5">
      <c r="B9" s="25"/>
      <c r="C9" s="26"/>
      <c r="D9" s="26" t="s">
        <v>16</v>
      </c>
      <c r="E9" s="27">
        <f t="shared" si="1"/>
        <v>0</v>
      </c>
      <c r="F9" s="28">
        <f t="shared" si="1"/>
        <v>0</v>
      </c>
      <c r="G9" s="28">
        <f t="shared" si="1"/>
        <v>0</v>
      </c>
      <c r="H9" s="29">
        <f t="shared" si="1"/>
        <v>0</v>
      </c>
      <c r="I9" s="30">
        <f t="shared" si="1"/>
        <v>0</v>
      </c>
      <c r="J9" s="31">
        <f t="shared" si="1"/>
        <v>0</v>
      </c>
      <c r="K9" s="27">
        <f t="shared" si="1"/>
        <v>0</v>
      </c>
      <c r="L9" s="28">
        <f t="shared" si="1"/>
        <v>0</v>
      </c>
      <c r="M9" s="28">
        <f t="shared" si="1"/>
        <v>0</v>
      </c>
      <c r="N9" s="29">
        <f t="shared" si="1"/>
        <v>0</v>
      </c>
      <c r="O9" s="30">
        <f t="shared" si="1"/>
        <v>0</v>
      </c>
      <c r="P9" s="32">
        <f t="shared" si="1"/>
        <v>0</v>
      </c>
      <c r="Q9" s="31">
        <f t="shared" si="1"/>
        <v>0</v>
      </c>
    </row>
    <row r="10" spans="1:17" x14ac:dyDescent="0.5">
      <c r="B10" s="33"/>
      <c r="C10" s="34" t="s">
        <v>17</v>
      </c>
      <c r="D10" s="34"/>
      <c r="E10" s="35">
        <f t="shared" si="1"/>
        <v>0</v>
      </c>
      <c r="F10" s="36">
        <f t="shared" si="1"/>
        <v>0</v>
      </c>
      <c r="G10" s="36">
        <f t="shared" si="1"/>
        <v>0</v>
      </c>
      <c r="H10" s="37">
        <f t="shared" si="1"/>
        <v>568.32352941176475</v>
      </c>
      <c r="I10" s="38">
        <f t="shared" si="1"/>
        <v>0</v>
      </c>
      <c r="J10" s="39">
        <f t="shared" si="1"/>
        <v>568.32352941176475</v>
      </c>
      <c r="K10" s="35">
        <f t="shared" si="1"/>
        <v>0</v>
      </c>
      <c r="L10" s="36">
        <f t="shared" si="1"/>
        <v>0</v>
      </c>
      <c r="M10" s="36">
        <f t="shared" si="1"/>
        <v>0</v>
      </c>
      <c r="N10" s="37">
        <f t="shared" si="1"/>
        <v>0</v>
      </c>
      <c r="O10" s="38">
        <f t="shared" si="1"/>
        <v>0</v>
      </c>
      <c r="P10" s="40">
        <f t="shared" si="1"/>
        <v>0</v>
      </c>
      <c r="Q10" s="39">
        <f t="shared" si="1"/>
        <v>568.32352941176475</v>
      </c>
    </row>
    <row r="11" spans="1:17" x14ac:dyDescent="0.5">
      <c r="A11" s="41" t="s">
        <v>18</v>
      </c>
      <c r="B11" s="42" t="s">
        <v>30</v>
      </c>
      <c r="C11" s="43" t="s">
        <v>13</v>
      </c>
      <c r="D11" s="43" t="s">
        <v>13</v>
      </c>
      <c r="E11" s="44">
        <f>AVERAGE(นาวี_1!E11,นาวี_2!E11)</f>
        <v>0</v>
      </c>
      <c r="F11" s="45">
        <f>AVERAGE(นาวี_1!F11,นาวี_2!F11)</f>
        <v>0</v>
      </c>
      <c r="G11" s="45">
        <f>AVERAGE(นาวี_1!G11,นาวี_2!G11)</f>
        <v>0</v>
      </c>
      <c r="H11" s="46">
        <f>AVERAGE(นาวี_1!H11,นาวี_2!H11)</f>
        <v>160.61764705882362</v>
      </c>
      <c r="I11" s="47">
        <f>AVERAGE(นาวี_1!I11,นาวี_2!I11)</f>
        <v>0</v>
      </c>
      <c r="J11" s="48">
        <f>AVERAGE(นาวี_1!J11,นาวี_2!J11)</f>
        <v>160.61764705882362</v>
      </c>
      <c r="K11" s="44">
        <f>AVERAGE(นาวี_1!K11,นาวี_2!K11)</f>
        <v>0</v>
      </c>
      <c r="L11" s="45">
        <f>AVERAGE(นาวี_1!L11,นาวี_2!L11)</f>
        <v>0</v>
      </c>
      <c r="M11" s="45">
        <f>AVERAGE(นาวี_1!M11,นาวี_2!M11)</f>
        <v>0</v>
      </c>
      <c r="N11" s="46">
        <f>AVERAGE(นาวี_1!N11,นาวี_2!N11)</f>
        <v>0</v>
      </c>
      <c r="O11" s="47">
        <f>AVERAGE(นาวี_1!O11,นาวี_2!O11)</f>
        <v>0</v>
      </c>
      <c r="P11" s="49">
        <f>AVERAGE(นาวี_1!P11,นาวี_2!P11)</f>
        <v>0</v>
      </c>
      <c r="Q11" s="50">
        <f>AVERAGE(นาวี_1!Q11,นาวี_2!Q11)</f>
        <v>160.61764705882362</v>
      </c>
    </row>
    <row r="12" spans="1:17" x14ac:dyDescent="0.5">
      <c r="B12" s="42"/>
      <c r="C12" s="43"/>
      <c r="D12" s="43" t="s">
        <v>14</v>
      </c>
      <c r="E12" s="51">
        <f>AVERAGE(นาวี_1!E12,นาวี_2!E12)</f>
        <v>0</v>
      </c>
      <c r="F12" s="52">
        <f>AVERAGE(นาวี_1!F12,นาวี_2!F12)</f>
        <v>0</v>
      </c>
      <c r="G12" s="52">
        <f>AVERAGE(นาวี_1!G12,นาวี_2!G12)</f>
        <v>0</v>
      </c>
      <c r="H12" s="53">
        <f>AVERAGE(นาวี_1!H12,นาวี_2!H12)</f>
        <v>0</v>
      </c>
      <c r="I12" s="54">
        <f>AVERAGE(นาวี_1!I12,นาวี_2!I12)</f>
        <v>0</v>
      </c>
      <c r="J12" s="55">
        <f>AVERAGE(นาวี_1!J12,นาวี_2!J12)</f>
        <v>0</v>
      </c>
      <c r="K12" s="51">
        <f>AVERAGE(นาวี_1!K12,นาวี_2!K12)</f>
        <v>0</v>
      </c>
      <c r="L12" s="52">
        <f>AVERAGE(นาวี_1!L12,นาวี_2!L12)</f>
        <v>0</v>
      </c>
      <c r="M12" s="52">
        <f>AVERAGE(นาวี_1!M12,นาวี_2!M12)</f>
        <v>0</v>
      </c>
      <c r="N12" s="53">
        <f>AVERAGE(นาวี_1!N12,นาวี_2!N12)</f>
        <v>0</v>
      </c>
      <c r="O12" s="54">
        <f>AVERAGE(นาวี_1!O12,นาวี_2!O12)</f>
        <v>0</v>
      </c>
      <c r="P12" s="56">
        <f>AVERAGE(นาวี_1!P12,นาวี_2!P12)</f>
        <v>0</v>
      </c>
      <c r="Q12" s="55">
        <f>AVERAGE(นาวี_1!Q12,นาวี_2!Q12)</f>
        <v>0</v>
      </c>
    </row>
    <row r="13" spans="1:17" x14ac:dyDescent="0.5">
      <c r="B13" s="42"/>
      <c r="C13" s="43"/>
      <c r="D13" s="43" t="s">
        <v>11</v>
      </c>
      <c r="E13" s="51">
        <f>AVERAGE(นาวี_1!E13,นาวี_2!E13)</f>
        <v>0</v>
      </c>
      <c r="F13" s="52">
        <f>AVERAGE(นาวี_1!F13,นาวี_2!F13)</f>
        <v>0</v>
      </c>
      <c r="G13" s="52">
        <f>AVERAGE(นาวี_1!G13,นาวี_2!G13)</f>
        <v>0</v>
      </c>
      <c r="H13" s="53">
        <f>AVERAGE(นาวี_1!H13,นาวี_2!H13)</f>
        <v>160.61764705882362</v>
      </c>
      <c r="I13" s="54">
        <f>AVERAGE(นาวี_1!I13,นาวี_2!I13)</f>
        <v>0</v>
      </c>
      <c r="J13" s="55">
        <f>AVERAGE(นาวี_1!J13,นาวี_2!J13)</f>
        <v>160.61764705882362</v>
      </c>
      <c r="K13" s="51">
        <f>AVERAGE(นาวี_1!K13,นาวี_2!K13)</f>
        <v>0</v>
      </c>
      <c r="L13" s="52">
        <f>AVERAGE(นาวี_1!L13,นาวี_2!L13)</f>
        <v>0</v>
      </c>
      <c r="M13" s="52">
        <f>AVERAGE(นาวี_1!M13,นาวี_2!M13)</f>
        <v>0</v>
      </c>
      <c r="N13" s="53">
        <f>AVERAGE(นาวี_1!N13,นาวี_2!N13)</f>
        <v>0</v>
      </c>
      <c r="O13" s="54">
        <f>AVERAGE(นาวี_1!O13,นาวี_2!O13)</f>
        <v>0</v>
      </c>
      <c r="P13" s="56">
        <f>AVERAGE(นาวี_1!P13,นาวี_2!P13)</f>
        <v>0</v>
      </c>
      <c r="Q13" s="55">
        <f>AVERAGE(นาวี_1!Q13,นาวี_2!Q13)</f>
        <v>160.61764705882362</v>
      </c>
    </row>
    <row r="14" spans="1:17" x14ac:dyDescent="0.5">
      <c r="B14" s="42"/>
      <c r="C14" s="43" t="s">
        <v>15</v>
      </c>
      <c r="D14" s="43" t="s">
        <v>14</v>
      </c>
      <c r="E14" s="51">
        <f>AVERAGE(นาวี_1!E14,นาวี_2!E14)</f>
        <v>0</v>
      </c>
      <c r="F14" s="52">
        <f>AVERAGE(นาวี_1!F14,นาวี_2!F14)</f>
        <v>0</v>
      </c>
      <c r="G14" s="52">
        <f>AVERAGE(นาวี_1!G14,นาวี_2!G14)</f>
        <v>0</v>
      </c>
      <c r="H14" s="53">
        <f>AVERAGE(นาวี_1!H14,นาวี_2!H14)</f>
        <v>0</v>
      </c>
      <c r="I14" s="54">
        <f>AVERAGE(นาวี_1!I14,นาวี_2!I14)</f>
        <v>0</v>
      </c>
      <c r="J14" s="55">
        <f>AVERAGE(นาวี_1!J14,นาวี_2!J14)</f>
        <v>0</v>
      </c>
      <c r="K14" s="51">
        <f>AVERAGE(นาวี_1!K14,นาวี_2!K14)</f>
        <v>0</v>
      </c>
      <c r="L14" s="52">
        <f>AVERAGE(นาวี_1!L14,นาวี_2!L14)</f>
        <v>0</v>
      </c>
      <c r="M14" s="52">
        <f>AVERAGE(นาวี_1!M14,นาวี_2!M14)</f>
        <v>0</v>
      </c>
      <c r="N14" s="53">
        <f>AVERAGE(นาวี_1!N14,นาวี_2!N14)</f>
        <v>0</v>
      </c>
      <c r="O14" s="54">
        <f>AVERAGE(นาวี_1!O14,นาวี_2!O14)</f>
        <v>0</v>
      </c>
      <c r="P14" s="56">
        <f>AVERAGE(นาวี_1!P14,นาวี_2!P14)</f>
        <v>0</v>
      </c>
      <c r="Q14" s="55">
        <f>AVERAGE(นาวี_1!Q14,นาวี_2!Q14)</f>
        <v>0</v>
      </c>
    </row>
    <row r="15" spans="1:17" x14ac:dyDescent="0.5">
      <c r="B15" s="42"/>
      <c r="C15" s="43"/>
      <c r="D15" s="43" t="s">
        <v>16</v>
      </c>
      <c r="E15" s="51">
        <f>AVERAGE(นาวี_1!E15,นาวี_2!E15)</f>
        <v>0</v>
      </c>
      <c r="F15" s="52">
        <f>AVERAGE(นาวี_1!F15,นาวี_2!F15)</f>
        <v>0</v>
      </c>
      <c r="G15" s="52">
        <f>AVERAGE(นาวี_1!G15,นาวี_2!G15)</f>
        <v>0</v>
      </c>
      <c r="H15" s="53">
        <f>AVERAGE(นาวี_1!H15,นาวี_2!H15)</f>
        <v>0</v>
      </c>
      <c r="I15" s="54">
        <f>AVERAGE(นาวี_1!I15,นาวี_2!I15)</f>
        <v>0</v>
      </c>
      <c r="J15" s="55">
        <f>AVERAGE(นาวี_1!J15,นาวี_2!J15)</f>
        <v>0</v>
      </c>
      <c r="K15" s="51">
        <f>AVERAGE(นาวี_1!K15,นาวี_2!K15)</f>
        <v>0</v>
      </c>
      <c r="L15" s="52">
        <f>AVERAGE(นาวี_1!L15,นาวี_2!L15)</f>
        <v>0</v>
      </c>
      <c r="M15" s="52">
        <f>AVERAGE(นาวี_1!M15,นาวี_2!M15)</f>
        <v>0</v>
      </c>
      <c r="N15" s="53">
        <f>AVERAGE(นาวี_1!N15,นาวี_2!N15)</f>
        <v>0</v>
      </c>
      <c r="O15" s="54">
        <f>AVERAGE(นาวี_1!O15,นาวี_2!O15)</f>
        <v>0</v>
      </c>
      <c r="P15" s="56">
        <f>AVERAGE(นาวี_1!P15,นาวี_2!P15)</f>
        <v>0</v>
      </c>
      <c r="Q15" s="55">
        <f>AVERAGE(นาวี_1!Q15,นาวี_2!Q15)</f>
        <v>0</v>
      </c>
    </row>
    <row r="16" spans="1:17" x14ac:dyDescent="0.5">
      <c r="B16" s="57"/>
      <c r="C16" s="58" t="s">
        <v>17</v>
      </c>
      <c r="D16" s="58"/>
      <c r="E16" s="59">
        <f>AVERAGE(นาวี_1!E16,นาวี_2!E16)</f>
        <v>0</v>
      </c>
      <c r="F16" s="60">
        <f>AVERAGE(นาวี_1!F16,นาวี_2!F16)</f>
        <v>0</v>
      </c>
      <c r="G16" s="60">
        <f>AVERAGE(นาวี_1!G16,นาวี_2!G16)</f>
        <v>0</v>
      </c>
      <c r="H16" s="61">
        <f>AVERAGE(นาวี_1!H16,นาวี_2!H16)</f>
        <v>160.61764705882362</v>
      </c>
      <c r="I16" s="62">
        <f>AVERAGE(นาวี_1!I16,นาวี_2!I16)</f>
        <v>0</v>
      </c>
      <c r="J16" s="63">
        <f>AVERAGE(นาวี_1!J16,นาวี_2!J16)</f>
        <v>160.61764705882362</v>
      </c>
      <c r="K16" s="59">
        <f>AVERAGE(นาวี_1!K16,นาวี_2!K16)</f>
        <v>0</v>
      </c>
      <c r="L16" s="60">
        <f>AVERAGE(นาวี_1!L16,นาวี_2!L16)</f>
        <v>0</v>
      </c>
      <c r="M16" s="60">
        <f>AVERAGE(นาวี_1!M16,นาวี_2!M16)</f>
        <v>0</v>
      </c>
      <c r="N16" s="61">
        <f>AVERAGE(นาวี_1!N16,นาวี_2!N16)</f>
        <v>0</v>
      </c>
      <c r="O16" s="62">
        <f>AVERAGE(นาวี_1!O16,นาวี_2!O16)</f>
        <v>0</v>
      </c>
      <c r="P16" s="64">
        <f>AVERAGE(นาวี_1!P16,นาวี_2!P16)</f>
        <v>0</v>
      </c>
      <c r="Q16" s="63">
        <f>AVERAGE(นาวี_1!Q16,นาวี_2!Q16)</f>
        <v>160.61764705882362</v>
      </c>
    </row>
    <row r="17" spans="1:17" x14ac:dyDescent="0.5">
      <c r="A17" s="41" t="s">
        <v>19</v>
      </c>
      <c r="B17" s="65" t="s">
        <v>31</v>
      </c>
      <c r="C17" s="66" t="s">
        <v>13</v>
      </c>
      <c r="D17" s="66" t="s">
        <v>13</v>
      </c>
      <c r="E17" s="44">
        <f>AVERAGE(นาวี_1!E17,นาวี_2!E17)</f>
        <v>0</v>
      </c>
      <c r="F17" s="45">
        <f>AVERAGE(นาวี_1!F17,นาวี_2!F17)</f>
        <v>0</v>
      </c>
      <c r="G17" s="45">
        <f>AVERAGE(นาวี_1!G17,นาวี_2!G17)</f>
        <v>0</v>
      </c>
      <c r="H17" s="46">
        <f>AVERAGE(นาวี_1!H17,นาวี_2!H17)</f>
        <v>407.7058823529411</v>
      </c>
      <c r="I17" s="47">
        <f>AVERAGE(นาวี_1!I17,นาวี_2!I17)</f>
        <v>0</v>
      </c>
      <c r="J17" s="48">
        <f>AVERAGE(นาวี_1!J17,นาวี_2!J17)</f>
        <v>407.7058823529411</v>
      </c>
      <c r="K17" s="44">
        <f>AVERAGE(นาวี_1!K17,นาวี_2!K17)</f>
        <v>0</v>
      </c>
      <c r="L17" s="45">
        <f>AVERAGE(นาวี_1!L17,นาวี_2!L17)</f>
        <v>0</v>
      </c>
      <c r="M17" s="45">
        <f>AVERAGE(นาวี_1!M17,นาวี_2!M17)</f>
        <v>0</v>
      </c>
      <c r="N17" s="46">
        <f>AVERAGE(นาวี_1!N17,นาวี_2!N17)</f>
        <v>0</v>
      </c>
      <c r="O17" s="47">
        <f>AVERAGE(นาวี_1!O17,นาวี_2!O17)</f>
        <v>0</v>
      </c>
      <c r="P17" s="49">
        <f>AVERAGE(นาวี_1!P17,นาวี_2!P17)</f>
        <v>0</v>
      </c>
      <c r="Q17" s="49">
        <f>AVERAGE(นาวี_1!Q17,นาวี_2!Q17)</f>
        <v>407.7058823529411</v>
      </c>
    </row>
    <row r="18" spans="1:17" x14ac:dyDescent="0.5">
      <c r="B18" s="42"/>
      <c r="C18" s="43"/>
      <c r="D18" s="43" t="s">
        <v>14</v>
      </c>
      <c r="E18" s="51">
        <f>AVERAGE(นาวี_1!E18,นาวี_2!E18)</f>
        <v>0</v>
      </c>
      <c r="F18" s="52">
        <f>AVERAGE(นาวี_1!F18,นาวี_2!F18)</f>
        <v>0</v>
      </c>
      <c r="G18" s="52">
        <f>AVERAGE(นาวี_1!G18,นาวี_2!G18)</f>
        <v>0</v>
      </c>
      <c r="H18" s="53">
        <f>AVERAGE(นาวี_1!H18,นาวี_2!H18)</f>
        <v>0</v>
      </c>
      <c r="I18" s="54">
        <f>AVERAGE(นาวี_1!I18,นาวี_2!I18)</f>
        <v>0</v>
      </c>
      <c r="J18" s="55">
        <f>AVERAGE(นาวี_1!J18,นาวี_2!J18)</f>
        <v>0</v>
      </c>
      <c r="K18" s="51">
        <f>AVERAGE(นาวี_1!K18,นาวี_2!K18)</f>
        <v>0</v>
      </c>
      <c r="L18" s="52">
        <f>AVERAGE(นาวี_1!L18,นาวี_2!L18)</f>
        <v>0</v>
      </c>
      <c r="M18" s="52">
        <f>AVERAGE(นาวี_1!M18,นาวี_2!M18)</f>
        <v>0</v>
      </c>
      <c r="N18" s="53">
        <f>AVERAGE(นาวี_1!N18,นาวี_2!N18)</f>
        <v>0</v>
      </c>
      <c r="O18" s="54">
        <f>AVERAGE(นาวี_1!O18,นาวี_2!O18)</f>
        <v>0</v>
      </c>
      <c r="P18" s="56">
        <f>AVERAGE(นาวี_1!P18,นาวี_2!P18)</f>
        <v>0</v>
      </c>
      <c r="Q18" s="55">
        <f>AVERAGE(นาวี_1!Q18,นาวี_2!Q18)</f>
        <v>0</v>
      </c>
    </row>
    <row r="19" spans="1:17" x14ac:dyDescent="0.5">
      <c r="B19" s="42"/>
      <c r="C19" s="43"/>
      <c r="D19" s="43" t="s">
        <v>11</v>
      </c>
      <c r="E19" s="51">
        <f>AVERAGE(นาวี_1!E19,นาวี_2!E19)</f>
        <v>0</v>
      </c>
      <c r="F19" s="52">
        <f>AVERAGE(นาวี_1!F19,นาวี_2!F19)</f>
        <v>0</v>
      </c>
      <c r="G19" s="52">
        <f>AVERAGE(นาวี_1!G19,นาวี_2!G19)</f>
        <v>0</v>
      </c>
      <c r="H19" s="53">
        <f>AVERAGE(นาวี_1!H19,นาวี_2!H19)</f>
        <v>407.7058823529411</v>
      </c>
      <c r="I19" s="54">
        <f>AVERAGE(นาวี_1!I19,นาวี_2!I19)</f>
        <v>0</v>
      </c>
      <c r="J19" s="55">
        <f>AVERAGE(นาวี_1!J19,นาวี_2!J19)</f>
        <v>407.7058823529411</v>
      </c>
      <c r="K19" s="51">
        <f>AVERAGE(นาวี_1!K19,นาวี_2!K19)</f>
        <v>0</v>
      </c>
      <c r="L19" s="52">
        <f>AVERAGE(นาวี_1!L19,นาวี_2!L19)</f>
        <v>0</v>
      </c>
      <c r="M19" s="52">
        <f>AVERAGE(นาวี_1!M19,นาวี_2!M19)</f>
        <v>0</v>
      </c>
      <c r="N19" s="53">
        <f>AVERAGE(นาวี_1!N19,นาวี_2!N19)</f>
        <v>0</v>
      </c>
      <c r="O19" s="54">
        <f>AVERAGE(นาวี_1!O19,นาวี_2!O19)</f>
        <v>0</v>
      </c>
      <c r="P19" s="56">
        <f>AVERAGE(นาวี_1!P19,นาวี_2!P19)</f>
        <v>0</v>
      </c>
      <c r="Q19" s="55">
        <f>AVERAGE(นาวี_1!Q19,นาวี_2!Q19)</f>
        <v>407.7058823529411</v>
      </c>
    </row>
    <row r="20" spans="1:17" x14ac:dyDescent="0.5">
      <c r="B20" s="42"/>
      <c r="C20" s="43" t="s">
        <v>15</v>
      </c>
      <c r="D20" s="43" t="s">
        <v>14</v>
      </c>
      <c r="E20" s="51">
        <f>AVERAGE(นาวี_1!E20,นาวี_2!E20)</f>
        <v>0</v>
      </c>
      <c r="F20" s="52">
        <f>AVERAGE(นาวี_1!F20,นาวี_2!F20)</f>
        <v>0</v>
      </c>
      <c r="G20" s="52">
        <f>AVERAGE(นาวี_1!G20,นาวี_2!G20)</f>
        <v>0</v>
      </c>
      <c r="H20" s="53">
        <f>AVERAGE(นาวี_1!H20,นาวี_2!H20)</f>
        <v>0</v>
      </c>
      <c r="I20" s="54">
        <f>AVERAGE(นาวี_1!I20,นาวี_2!I20)</f>
        <v>0</v>
      </c>
      <c r="J20" s="55">
        <f>AVERAGE(นาวี_1!J20,นาวี_2!J20)</f>
        <v>0</v>
      </c>
      <c r="K20" s="51">
        <f>AVERAGE(นาวี_1!K20,นาวี_2!K20)</f>
        <v>0</v>
      </c>
      <c r="L20" s="52">
        <f>AVERAGE(นาวี_1!L20,นาวี_2!L20)</f>
        <v>0</v>
      </c>
      <c r="M20" s="52">
        <f>AVERAGE(นาวี_1!M20,นาวี_2!M20)</f>
        <v>0</v>
      </c>
      <c r="N20" s="53">
        <f>AVERAGE(นาวี_1!N20,นาวี_2!N20)</f>
        <v>0</v>
      </c>
      <c r="O20" s="54">
        <f>AVERAGE(นาวี_1!O20,นาวี_2!O20)</f>
        <v>0</v>
      </c>
      <c r="P20" s="56">
        <f>AVERAGE(นาวี_1!P20,นาวี_2!P20)</f>
        <v>0</v>
      </c>
      <c r="Q20" s="55">
        <f>AVERAGE(นาวี_1!Q20,นาวี_2!Q20)</f>
        <v>0</v>
      </c>
    </row>
    <row r="21" spans="1:17" x14ac:dyDescent="0.5">
      <c r="B21" s="42"/>
      <c r="C21" s="43"/>
      <c r="D21" s="43" t="s">
        <v>16</v>
      </c>
      <c r="E21" s="51">
        <f>AVERAGE(นาวี_1!E21,นาวี_2!E21)</f>
        <v>0</v>
      </c>
      <c r="F21" s="52">
        <f>AVERAGE(นาวี_1!F21,นาวี_2!F21)</f>
        <v>0</v>
      </c>
      <c r="G21" s="52">
        <f>AVERAGE(นาวี_1!G21,นาวี_2!G21)</f>
        <v>0</v>
      </c>
      <c r="H21" s="53">
        <f>AVERAGE(นาวี_1!H21,นาวี_2!H21)</f>
        <v>0</v>
      </c>
      <c r="I21" s="54">
        <f>AVERAGE(นาวี_1!I21,นาวี_2!I21)</f>
        <v>0</v>
      </c>
      <c r="J21" s="55">
        <f>AVERAGE(นาวี_1!J21,นาวี_2!J21)</f>
        <v>0</v>
      </c>
      <c r="K21" s="51">
        <f>AVERAGE(นาวี_1!K21,นาวี_2!K21)</f>
        <v>0</v>
      </c>
      <c r="L21" s="52">
        <f>AVERAGE(นาวี_1!L21,นาวี_2!L21)</f>
        <v>0</v>
      </c>
      <c r="M21" s="52">
        <f>AVERAGE(นาวี_1!M21,นาวี_2!M21)</f>
        <v>0</v>
      </c>
      <c r="N21" s="53">
        <f>AVERAGE(นาวี_1!N21,นาวี_2!N21)</f>
        <v>0</v>
      </c>
      <c r="O21" s="54">
        <f>AVERAGE(นาวี_1!O21,นาวี_2!O21)</f>
        <v>0</v>
      </c>
      <c r="P21" s="56">
        <f>AVERAGE(นาวี_1!P21,นาวี_2!P21)</f>
        <v>0</v>
      </c>
      <c r="Q21" s="55">
        <f>AVERAGE(นาวี_1!Q21,นาวี_2!Q21)</f>
        <v>0</v>
      </c>
    </row>
    <row r="22" spans="1:17" x14ac:dyDescent="0.5">
      <c r="B22" s="67"/>
      <c r="C22" s="68" t="s">
        <v>17</v>
      </c>
      <c r="D22" s="68"/>
      <c r="E22" s="69">
        <f>AVERAGE(นาวี_1!E22,นาวี_2!E22)</f>
        <v>0</v>
      </c>
      <c r="F22" s="70">
        <f>AVERAGE(นาวี_1!F22,นาวี_2!F22)</f>
        <v>0</v>
      </c>
      <c r="G22" s="70">
        <f>AVERAGE(นาวี_1!G22,นาวี_2!G22)</f>
        <v>0</v>
      </c>
      <c r="H22" s="71">
        <f>AVERAGE(นาวี_1!H22,นาวี_2!H22)</f>
        <v>407.7058823529411</v>
      </c>
      <c r="I22" s="72">
        <f>AVERAGE(นาวี_1!I22,นาวี_2!I22)</f>
        <v>0</v>
      </c>
      <c r="J22" s="73">
        <f>AVERAGE(นาวี_1!J22,นาวี_2!J22)</f>
        <v>407.7058823529411</v>
      </c>
      <c r="K22" s="69">
        <f>AVERAGE(นาวี_1!K22,นาวี_2!K22)</f>
        <v>0</v>
      </c>
      <c r="L22" s="70">
        <f>AVERAGE(นาวี_1!L22,นาวี_2!L22)</f>
        <v>0</v>
      </c>
      <c r="M22" s="70">
        <f>AVERAGE(นาวี_1!M22,นาวี_2!M22)</f>
        <v>0</v>
      </c>
      <c r="N22" s="71">
        <f>AVERAGE(นาวี_1!N22,นาวี_2!N22)</f>
        <v>0</v>
      </c>
      <c r="O22" s="72">
        <f>AVERAGE(นาวี_1!O22,นาวี_2!O22)</f>
        <v>0</v>
      </c>
      <c r="P22" s="74">
        <f>AVERAGE(นาวี_1!P22,นาวี_2!P22)</f>
        <v>0</v>
      </c>
      <c r="Q22" s="73">
        <f>AVERAGE(นาวี_1!Q22,นาวี_2!Q22)</f>
        <v>407.7058823529411</v>
      </c>
    </row>
  </sheetData>
  <printOptions horizontalCentered="1"/>
  <pageMargins left="0.78740157480314965" right="0.78740157480314965" top="0.59055118110236227" bottom="0.59055118110236227" header="0.51181102362204722" footer="0.31496062992125984"/>
  <pageSetup paperSize="9" scale="80" orientation="landscape" r:id="rId1"/>
  <headerFooter alignWithMargins="0">
    <oddFooter>&amp;L&amp;Z&amp;F&amp;R&amp;A  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22"/>
  <sheetViews>
    <sheetView showGridLines="0" zoomScaleSheetLayoutView="100" workbookViewId="0">
      <selection activeCell="B11" sqref="B11:B17"/>
    </sheetView>
  </sheetViews>
  <sheetFormatPr defaultRowHeight="21.75" x14ac:dyDescent="0.5"/>
  <cols>
    <col min="1" max="1" width="3.5" style="2" customWidth="1"/>
    <col min="2" max="2" width="30" style="1" customWidth="1"/>
    <col min="3" max="3" width="7.75" style="1" bestFit="1" customWidth="1"/>
    <col min="4" max="4" width="6" style="1" bestFit="1" customWidth="1"/>
    <col min="5" max="5" width="9" style="1"/>
    <col min="6" max="6" width="4.375" style="1" bestFit="1" customWidth="1"/>
    <col min="7" max="7" width="9" style="1"/>
    <col min="8" max="10" width="8" style="1" customWidth="1"/>
    <col min="11" max="11" width="9" style="1"/>
    <col min="12" max="12" width="4.375" style="1" bestFit="1" customWidth="1"/>
    <col min="13" max="15" width="9" style="1"/>
    <col min="16" max="16" width="8" style="1" customWidth="1"/>
    <col min="17" max="17" width="9" style="75"/>
    <col min="18" max="16384" width="9" style="1"/>
  </cols>
  <sheetData>
    <row r="1" spans="1:17" x14ac:dyDescent="0.5">
      <c r="A1" s="1"/>
      <c r="B1" s="3" t="s">
        <v>28</v>
      </c>
      <c r="C1" s="4"/>
      <c r="D1" s="5"/>
      <c r="Q1" s="6"/>
    </row>
    <row r="2" spans="1:17" x14ac:dyDescent="0.5">
      <c r="A2" s="1"/>
      <c r="B2" s="3"/>
      <c r="C2" s="5"/>
      <c r="D2" s="5"/>
      <c r="Q2" s="6"/>
    </row>
    <row r="3" spans="1:17" x14ac:dyDescent="0.5">
      <c r="A3" s="1"/>
      <c r="B3" s="7" t="s">
        <v>26</v>
      </c>
      <c r="C3" s="7" t="s">
        <v>0</v>
      </c>
      <c r="D3" s="7" t="s">
        <v>1</v>
      </c>
      <c r="E3" s="8" t="s">
        <v>2</v>
      </c>
      <c r="F3" s="8"/>
      <c r="G3" s="8"/>
      <c r="H3" s="8"/>
      <c r="I3" s="8"/>
      <c r="J3" s="8"/>
      <c r="K3" s="8" t="s">
        <v>3</v>
      </c>
      <c r="L3" s="8"/>
      <c r="M3" s="8"/>
      <c r="N3" s="8"/>
      <c r="O3" s="8"/>
      <c r="P3" s="8"/>
      <c r="Q3" s="9" t="s">
        <v>4</v>
      </c>
    </row>
    <row r="4" spans="1:17" ht="28.5" customHeight="1" x14ac:dyDescent="0.5">
      <c r="A4" s="1"/>
      <c r="B4" s="117"/>
      <c r="C4" s="11" t="s">
        <v>5</v>
      </c>
      <c r="D4" s="11" t="s">
        <v>6</v>
      </c>
      <c r="E4" s="12" t="s">
        <v>7</v>
      </c>
      <c r="F4" s="13" t="s">
        <v>8</v>
      </c>
      <c r="G4" s="13" t="s">
        <v>9</v>
      </c>
      <c r="H4" s="13" t="s">
        <v>27</v>
      </c>
      <c r="I4" s="14" t="s">
        <v>10</v>
      </c>
      <c r="J4" s="12" t="s">
        <v>11</v>
      </c>
      <c r="K4" s="12" t="s">
        <v>7</v>
      </c>
      <c r="L4" s="13" t="s">
        <v>8</v>
      </c>
      <c r="M4" s="13" t="s">
        <v>9</v>
      </c>
      <c r="N4" s="14" t="s">
        <v>27</v>
      </c>
      <c r="O4" s="15" t="s">
        <v>10</v>
      </c>
      <c r="P4" s="12" t="s">
        <v>11</v>
      </c>
      <c r="Q4" s="16" t="s">
        <v>12</v>
      </c>
    </row>
    <row r="5" spans="1:17" x14ac:dyDescent="0.5">
      <c r="A5" s="1"/>
      <c r="B5" s="17" t="s">
        <v>25</v>
      </c>
      <c r="C5" s="18" t="s">
        <v>13</v>
      </c>
      <c r="D5" s="18" t="s">
        <v>13</v>
      </c>
      <c r="E5" s="19">
        <v>0</v>
      </c>
      <c r="F5" s="20">
        <v>0</v>
      </c>
      <c r="G5" s="20">
        <v>0</v>
      </c>
      <c r="H5" s="21">
        <v>549.58823529411745</v>
      </c>
      <c r="I5" s="22">
        <v>0</v>
      </c>
      <c r="J5" s="23">
        <v>549.58823529411745</v>
      </c>
      <c r="K5" s="19">
        <v>0</v>
      </c>
      <c r="L5" s="20">
        <v>0</v>
      </c>
      <c r="M5" s="20">
        <v>0</v>
      </c>
      <c r="N5" s="21">
        <v>0</v>
      </c>
      <c r="O5" s="22">
        <v>0</v>
      </c>
      <c r="P5" s="24">
        <v>0</v>
      </c>
      <c r="Q5" s="23">
        <v>549.58823529411745</v>
      </c>
    </row>
    <row r="6" spans="1:17" x14ac:dyDescent="0.5">
      <c r="A6" s="1"/>
      <c r="B6" s="25"/>
      <c r="C6" s="26"/>
      <c r="D6" s="26" t="s">
        <v>14</v>
      </c>
      <c r="E6" s="27">
        <v>0</v>
      </c>
      <c r="F6" s="28">
        <v>0</v>
      </c>
      <c r="G6" s="28">
        <v>0</v>
      </c>
      <c r="H6" s="29">
        <v>0</v>
      </c>
      <c r="I6" s="30">
        <v>0</v>
      </c>
      <c r="J6" s="31">
        <v>0</v>
      </c>
      <c r="K6" s="27">
        <v>0</v>
      </c>
      <c r="L6" s="28">
        <v>0</v>
      </c>
      <c r="M6" s="28">
        <v>0</v>
      </c>
      <c r="N6" s="29">
        <v>0</v>
      </c>
      <c r="O6" s="30">
        <v>0</v>
      </c>
      <c r="P6" s="32">
        <v>0</v>
      </c>
      <c r="Q6" s="31">
        <v>0</v>
      </c>
    </row>
    <row r="7" spans="1:17" x14ac:dyDescent="0.5">
      <c r="A7" s="1"/>
      <c r="B7" s="25"/>
      <c r="C7" s="26"/>
      <c r="D7" s="26" t="s">
        <v>11</v>
      </c>
      <c r="E7" s="27">
        <v>0</v>
      </c>
      <c r="F7" s="28">
        <v>0</v>
      </c>
      <c r="G7" s="28">
        <v>0</v>
      </c>
      <c r="H7" s="29">
        <v>549.58823529411745</v>
      </c>
      <c r="I7" s="30">
        <v>0</v>
      </c>
      <c r="J7" s="31">
        <v>549.58823529411745</v>
      </c>
      <c r="K7" s="27">
        <v>0</v>
      </c>
      <c r="L7" s="28">
        <v>0</v>
      </c>
      <c r="M7" s="28">
        <v>0</v>
      </c>
      <c r="N7" s="29">
        <v>0</v>
      </c>
      <c r="O7" s="30">
        <v>0</v>
      </c>
      <c r="P7" s="32">
        <v>0</v>
      </c>
      <c r="Q7" s="118">
        <v>549.58823529411745</v>
      </c>
    </row>
    <row r="8" spans="1:17" x14ac:dyDescent="0.5">
      <c r="A8" s="1"/>
      <c r="B8" s="25"/>
      <c r="C8" s="26" t="s">
        <v>15</v>
      </c>
      <c r="D8" s="26" t="s">
        <v>14</v>
      </c>
      <c r="E8" s="27">
        <v>0</v>
      </c>
      <c r="F8" s="28">
        <v>0</v>
      </c>
      <c r="G8" s="28">
        <v>0</v>
      </c>
      <c r="H8" s="29">
        <v>0</v>
      </c>
      <c r="I8" s="30">
        <v>0</v>
      </c>
      <c r="J8" s="31">
        <v>0</v>
      </c>
      <c r="K8" s="27">
        <v>0</v>
      </c>
      <c r="L8" s="28">
        <v>0</v>
      </c>
      <c r="M8" s="28">
        <v>0</v>
      </c>
      <c r="N8" s="29">
        <v>0</v>
      </c>
      <c r="O8" s="30">
        <v>0</v>
      </c>
      <c r="P8" s="32">
        <v>0</v>
      </c>
      <c r="Q8" s="31">
        <v>0</v>
      </c>
    </row>
    <row r="9" spans="1:17" x14ac:dyDescent="0.5">
      <c r="A9" s="1"/>
      <c r="B9" s="25"/>
      <c r="C9" s="26"/>
      <c r="D9" s="26" t="s">
        <v>16</v>
      </c>
      <c r="E9" s="27">
        <v>0</v>
      </c>
      <c r="F9" s="28">
        <v>0</v>
      </c>
      <c r="G9" s="28">
        <v>0</v>
      </c>
      <c r="H9" s="29">
        <v>0</v>
      </c>
      <c r="I9" s="30">
        <v>0</v>
      </c>
      <c r="J9" s="31">
        <v>0</v>
      </c>
      <c r="K9" s="27">
        <v>0</v>
      </c>
      <c r="L9" s="28">
        <v>0</v>
      </c>
      <c r="M9" s="28">
        <v>0</v>
      </c>
      <c r="N9" s="29">
        <v>0</v>
      </c>
      <c r="O9" s="30">
        <v>0</v>
      </c>
      <c r="P9" s="32">
        <v>0</v>
      </c>
      <c r="Q9" s="31">
        <v>0</v>
      </c>
    </row>
    <row r="10" spans="1:17" x14ac:dyDescent="0.5">
      <c r="A10" s="1"/>
      <c r="B10" s="33"/>
      <c r="C10" s="34" t="s">
        <v>17</v>
      </c>
      <c r="D10" s="34"/>
      <c r="E10" s="35">
        <v>0</v>
      </c>
      <c r="F10" s="36">
        <v>0</v>
      </c>
      <c r="G10" s="36">
        <v>0</v>
      </c>
      <c r="H10" s="37">
        <v>549.58823529411745</v>
      </c>
      <c r="I10" s="38">
        <v>0</v>
      </c>
      <c r="J10" s="39">
        <v>549.58823529411745</v>
      </c>
      <c r="K10" s="35">
        <v>0</v>
      </c>
      <c r="L10" s="36">
        <v>0</v>
      </c>
      <c r="M10" s="36">
        <v>0</v>
      </c>
      <c r="N10" s="37">
        <v>0</v>
      </c>
      <c r="O10" s="38">
        <v>0</v>
      </c>
      <c r="P10" s="40">
        <v>0</v>
      </c>
      <c r="Q10" s="39">
        <v>549.58823529411745</v>
      </c>
    </row>
    <row r="11" spans="1:17" x14ac:dyDescent="0.5">
      <c r="A11" s="119" t="s">
        <v>18</v>
      </c>
      <c r="B11" s="120" t="s">
        <v>30</v>
      </c>
      <c r="C11" s="43" t="s">
        <v>13</v>
      </c>
      <c r="D11" s="43" t="s">
        <v>13</v>
      </c>
      <c r="E11" s="44">
        <v>0</v>
      </c>
      <c r="F11" s="45">
        <v>0</v>
      </c>
      <c r="G11" s="45">
        <v>0</v>
      </c>
      <c r="H11" s="46">
        <v>0</v>
      </c>
      <c r="I11" s="47">
        <v>0</v>
      </c>
      <c r="J11" s="48">
        <v>0</v>
      </c>
      <c r="K11" s="44">
        <v>0</v>
      </c>
      <c r="L11" s="45">
        <v>0</v>
      </c>
      <c r="M11" s="45">
        <v>0</v>
      </c>
      <c r="N11" s="46">
        <v>0</v>
      </c>
      <c r="O11" s="47">
        <v>0</v>
      </c>
      <c r="P11" s="49">
        <v>0</v>
      </c>
      <c r="Q11" s="50">
        <v>0</v>
      </c>
    </row>
    <row r="12" spans="1:17" x14ac:dyDescent="0.5">
      <c r="A12" s="121" t="s">
        <v>18</v>
      </c>
      <c r="B12" s="120"/>
      <c r="C12" s="43"/>
      <c r="D12" s="43" t="s">
        <v>14</v>
      </c>
      <c r="E12" s="51">
        <v>0</v>
      </c>
      <c r="F12" s="52">
        <v>0</v>
      </c>
      <c r="G12" s="52">
        <v>0</v>
      </c>
      <c r="H12" s="53">
        <v>0</v>
      </c>
      <c r="I12" s="54">
        <v>0</v>
      </c>
      <c r="J12" s="55">
        <v>0</v>
      </c>
      <c r="K12" s="51">
        <v>0</v>
      </c>
      <c r="L12" s="52">
        <v>0</v>
      </c>
      <c r="M12" s="52">
        <v>0</v>
      </c>
      <c r="N12" s="53">
        <v>0</v>
      </c>
      <c r="O12" s="54">
        <v>0</v>
      </c>
      <c r="P12" s="56">
        <v>0</v>
      </c>
      <c r="Q12" s="55">
        <v>0</v>
      </c>
    </row>
    <row r="13" spans="1:17" x14ac:dyDescent="0.5">
      <c r="A13" s="121"/>
      <c r="B13" s="120"/>
      <c r="C13" s="43"/>
      <c r="D13" s="43" t="s">
        <v>11</v>
      </c>
      <c r="E13" s="51">
        <v>0</v>
      </c>
      <c r="F13" s="52">
        <v>0</v>
      </c>
      <c r="G13" s="52">
        <v>0</v>
      </c>
      <c r="H13" s="53">
        <v>0</v>
      </c>
      <c r="I13" s="54">
        <v>0</v>
      </c>
      <c r="J13" s="55">
        <v>0</v>
      </c>
      <c r="K13" s="51">
        <v>0</v>
      </c>
      <c r="L13" s="52">
        <v>0</v>
      </c>
      <c r="M13" s="52">
        <v>0</v>
      </c>
      <c r="N13" s="53">
        <v>0</v>
      </c>
      <c r="O13" s="54">
        <v>0</v>
      </c>
      <c r="P13" s="56">
        <v>0</v>
      </c>
      <c r="Q13" s="55">
        <v>0</v>
      </c>
    </row>
    <row r="14" spans="1:17" x14ac:dyDescent="0.5">
      <c r="A14" s="121" t="s">
        <v>18</v>
      </c>
      <c r="B14" s="120"/>
      <c r="C14" s="43" t="s">
        <v>15</v>
      </c>
      <c r="D14" s="43" t="s">
        <v>14</v>
      </c>
      <c r="E14" s="51">
        <v>0</v>
      </c>
      <c r="F14" s="52">
        <v>0</v>
      </c>
      <c r="G14" s="52">
        <v>0</v>
      </c>
      <c r="H14" s="53">
        <v>0</v>
      </c>
      <c r="I14" s="54">
        <v>0</v>
      </c>
      <c r="J14" s="55">
        <v>0</v>
      </c>
      <c r="K14" s="51">
        <v>0</v>
      </c>
      <c r="L14" s="52">
        <v>0</v>
      </c>
      <c r="M14" s="52">
        <v>0</v>
      </c>
      <c r="N14" s="53">
        <v>0</v>
      </c>
      <c r="O14" s="54">
        <v>0</v>
      </c>
      <c r="P14" s="56">
        <v>0</v>
      </c>
      <c r="Q14" s="55">
        <v>0</v>
      </c>
    </row>
    <row r="15" spans="1:17" x14ac:dyDescent="0.5">
      <c r="A15" s="1"/>
      <c r="B15" s="120"/>
      <c r="C15" s="43"/>
      <c r="D15" s="43" t="s">
        <v>16</v>
      </c>
      <c r="E15" s="51">
        <v>0</v>
      </c>
      <c r="F15" s="52">
        <v>0</v>
      </c>
      <c r="G15" s="52">
        <v>0</v>
      </c>
      <c r="H15" s="53">
        <v>0</v>
      </c>
      <c r="I15" s="54">
        <v>0</v>
      </c>
      <c r="J15" s="55">
        <v>0</v>
      </c>
      <c r="K15" s="51">
        <v>0</v>
      </c>
      <c r="L15" s="52">
        <v>0</v>
      </c>
      <c r="M15" s="52">
        <v>0</v>
      </c>
      <c r="N15" s="53">
        <v>0</v>
      </c>
      <c r="O15" s="54">
        <v>0</v>
      </c>
      <c r="P15" s="56">
        <v>0</v>
      </c>
      <c r="Q15" s="55">
        <v>0</v>
      </c>
    </row>
    <row r="16" spans="1:17" x14ac:dyDescent="0.5">
      <c r="A16" s="1"/>
      <c r="B16" s="122"/>
      <c r="C16" s="58" t="s">
        <v>17</v>
      </c>
      <c r="D16" s="58"/>
      <c r="E16" s="59">
        <v>0</v>
      </c>
      <c r="F16" s="60">
        <v>0</v>
      </c>
      <c r="G16" s="60">
        <v>0</v>
      </c>
      <c r="H16" s="61">
        <v>0</v>
      </c>
      <c r="I16" s="62">
        <v>0</v>
      </c>
      <c r="J16" s="63">
        <v>0</v>
      </c>
      <c r="K16" s="59">
        <v>0</v>
      </c>
      <c r="L16" s="60">
        <v>0</v>
      </c>
      <c r="M16" s="60">
        <v>0</v>
      </c>
      <c r="N16" s="61">
        <v>0</v>
      </c>
      <c r="O16" s="62">
        <v>0</v>
      </c>
      <c r="P16" s="64">
        <v>0</v>
      </c>
      <c r="Q16" s="63">
        <v>0</v>
      </c>
    </row>
    <row r="17" spans="1:17" x14ac:dyDescent="0.5">
      <c r="A17" s="119" t="s">
        <v>19</v>
      </c>
      <c r="B17" s="123" t="s">
        <v>31</v>
      </c>
      <c r="C17" s="66" t="s">
        <v>13</v>
      </c>
      <c r="D17" s="66" t="s">
        <v>13</v>
      </c>
      <c r="E17" s="44">
        <v>0</v>
      </c>
      <c r="F17" s="45">
        <v>0</v>
      </c>
      <c r="G17" s="45">
        <v>0</v>
      </c>
      <c r="H17" s="46">
        <v>549.58823529411745</v>
      </c>
      <c r="I17" s="47">
        <v>0</v>
      </c>
      <c r="J17" s="48">
        <v>549.58823529411745</v>
      </c>
      <c r="K17" s="44">
        <v>0</v>
      </c>
      <c r="L17" s="45">
        <v>0</v>
      </c>
      <c r="M17" s="45">
        <v>0</v>
      </c>
      <c r="N17" s="46">
        <v>0</v>
      </c>
      <c r="O17" s="47">
        <v>0</v>
      </c>
      <c r="P17" s="49">
        <v>0</v>
      </c>
      <c r="Q17" s="49">
        <v>549.58823529411745</v>
      </c>
    </row>
    <row r="18" spans="1:17" x14ac:dyDescent="0.5">
      <c r="A18" s="121" t="s">
        <v>19</v>
      </c>
      <c r="B18" s="120"/>
      <c r="C18" s="43"/>
      <c r="D18" s="43" t="s">
        <v>14</v>
      </c>
      <c r="E18" s="51">
        <v>0</v>
      </c>
      <c r="F18" s="52">
        <v>0</v>
      </c>
      <c r="G18" s="52">
        <v>0</v>
      </c>
      <c r="H18" s="53">
        <v>0</v>
      </c>
      <c r="I18" s="54">
        <v>0</v>
      </c>
      <c r="J18" s="55">
        <v>0</v>
      </c>
      <c r="K18" s="51">
        <v>0</v>
      </c>
      <c r="L18" s="52">
        <v>0</v>
      </c>
      <c r="M18" s="52">
        <v>0</v>
      </c>
      <c r="N18" s="53">
        <v>0</v>
      </c>
      <c r="O18" s="54">
        <v>0</v>
      </c>
      <c r="P18" s="56">
        <v>0</v>
      </c>
      <c r="Q18" s="55">
        <v>0</v>
      </c>
    </row>
    <row r="19" spans="1:17" x14ac:dyDescent="0.5">
      <c r="A19" s="121"/>
      <c r="B19" s="42"/>
      <c r="C19" s="43"/>
      <c r="D19" s="43" t="s">
        <v>11</v>
      </c>
      <c r="E19" s="51">
        <v>0</v>
      </c>
      <c r="F19" s="52">
        <v>0</v>
      </c>
      <c r="G19" s="52">
        <v>0</v>
      </c>
      <c r="H19" s="53">
        <v>549.58823529411745</v>
      </c>
      <c r="I19" s="54">
        <v>0</v>
      </c>
      <c r="J19" s="55">
        <v>549.58823529411745</v>
      </c>
      <c r="K19" s="51">
        <v>0</v>
      </c>
      <c r="L19" s="52">
        <v>0</v>
      </c>
      <c r="M19" s="52">
        <v>0</v>
      </c>
      <c r="N19" s="53">
        <v>0</v>
      </c>
      <c r="O19" s="54">
        <v>0</v>
      </c>
      <c r="P19" s="56">
        <v>0</v>
      </c>
      <c r="Q19" s="55">
        <v>549.58823529411745</v>
      </c>
    </row>
    <row r="20" spans="1:17" x14ac:dyDescent="0.5">
      <c r="A20" s="121" t="s">
        <v>19</v>
      </c>
      <c r="B20" s="42"/>
      <c r="C20" s="43" t="s">
        <v>15</v>
      </c>
      <c r="D20" s="43" t="s">
        <v>14</v>
      </c>
      <c r="E20" s="51">
        <v>0</v>
      </c>
      <c r="F20" s="52">
        <v>0</v>
      </c>
      <c r="G20" s="52">
        <v>0</v>
      </c>
      <c r="H20" s="53">
        <v>0</v>
      </c>
      <c r="I20" s="54">
        <v>0</v>
      </c>
      <c r="J20" s="55">
        <v>0</v>
      </c>
      <c r="K20" s="51">
        <v>0</v>
      </c>
      <c r="L20" s="52">
        <v>0</v>
      </c>
      <c r="M20" s="52">
        <v>0</v>
      </c>
      <c r="N20" s="53">
        <v>0</v>
      </c>
      <c r="O20" s="54">
        <v>0</v>
      </c>
      <c r="P20" s="56">
        <v>0</v>
      </c>
      <c r="Q20" s="55">
        <v>0</v>
      </c>
    </row>
    <row r="21" spans="1:17" x14ac:dyDescent="0.5">
      <c r="A21" s="1"/>
      <c r="B21" s="42"/>
      <c r="C21" s="43"/>
      <c r="D21" s="43" t="s">
        <v>16</v>
      </c>
      <c r="E21" s="51">
        <v>0</v>
      </c>
      <c r="F21" s="52">
        <v>0</v>
      </c>
      <c r="G21" s="52">
        <v>0</v>
      </c>
      <c r="H21" s="53">
        <v>0</v>
      </c>
      <c r="I21" s="54">
        <v>0</v>
      </c>
      <c r="J21" s="55">
        <v>0</v>
      </c>
      <c r="K21" s="51">
        <v>0</v>
      </c>
      <c r="L21" s="52">
        <v>0</v>
      </c>
      <c r="M21" s="52">
        <v>0</v>
      </c>
      <c r="N21" s="53">
        <v>0</v>
      </c>
      <c r="O21" s="54">
        <v>0</v>
      </c>
      <c r="P21" s="56">
        <v>0</v>
      </c>
      <c r="Q21" s="55">
        <v>0</v>
      </c>
    </row>
    <row r="22" spans="1:17" x14ac:dyDescent="0.5">
      <c r="A22" s="1"/>
      <c r="B22" s="67"/>
      <c r="C22" s="68" t="s">
        <v>17</v>
      </c>
      <c r="D22" s="68"/>
      <c r="E22" s="69">
        <v>0</v>
      </c>
      <c r="F22" s="70">
        <v>0</v>
      </c>
      <c r="G22" s="70">
        <v>0</v>
      </c>
      <c r="H22" s="71">
        <v>549.58823529411745</v>
      </c>
      <c r="I22" s="72">
        <v>0</v>
      </c>
      <c r="J22" s="73">
        <v>549.58823529411745</v>
      </c>
      <c r="K22" s="69">
        <v>0</v>
      </c>
      <c r="L22" s="70">
        <v>0</v>
      </c>
      <c r="M22" s="70">
        <v>0</v>
      </c>
      <c r="N22" s="71">
        <v>0</v>
      </c>
      <c r="O22" s="72">
        <v>0</v>
      </c>
      <c r="P22" s="74">
        <v>0</v>
      </c>
      <c r="Q22" s="73">
        <v>549.58823529411745</v>
      </c>
    </row>
  </sheetData>
  <printOptions horizontalCentered="1"/>
  <pageMargins left="0.78740157480314965" right="0.78740157480314965" top="0.59055118110236227" bottom="0.59055118110236227" header="0.51181102362204722" footer="0.31496062992125984"/>
  <pageSetup paperSize="9" scale="80" orientation="landscape" r:id="rId1"/>
  <headerFooter alignWithMargins="0">
    <oddFooter>&amp;L&amp;Z&amp;F&amp;R&amp;A  หน้า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22"/>
  <sheetViews>
    <sheetView showGridLines="0" zoomScaleSheetLayoutView="100" workbookViewId="0">
      <selection activeCell="B17" sqref="B17"/>
    </sheetView>
  </sheetViews>
  <sheetFormatPr defaultRowHeight="21.75" x14ac:dyDescent="0.5"/>
  <cols>
    <col min="1" max="1" width="3.5" style="2" customWidth="1"/>
    <col min="2" max="2" width="30" style="1" customWidth="1"/>
    <col min="3" max="3" width="7.75" style="1" bestFit="1" customWidth="1"/>
    <col min="4" max="4" width="6" style="1" bestFit="1" customWidth="1"/>
    <col min="5" max="5" width="9" style="1"/>
    <col min="6" max="6" width="4.375" style="1" bestFit="1" customWidth="1"/>
    <col min="7" max="7" width="9" style="1"/>
    <col min="8" max="10" width="8" style="1" customWidth="1"/>
    <col min="11" max="11" width="9" style="1"/>
    <col min="12" max="12" width="4.375" style="1" bestFit="1" customWidth="1"/>
    <col min="13" max="15" width="9" style="1"/>
    <col min="16" max="16" width="8" style="1" customWidth="1"/>
    <col min="17" max="17" width="9" style="75"/>
    <col min="18" max="16384" width="9" style="1"/>
  </cols>
  <sheetData>
    <row r="1" spans="1:17" x14ac:dyDescent="0.5">
      <c r="A1" s="1"/>
      <c r="B1" s="3" t="s">
        <v>29</v>
      </c>
      <c r="C1" s="4"/>
      <c r="D1" s="5"/>
      <c r="Q1" s="6"/>
    </row>
    <row r="2" spans="1:17" x14ac:dyDescent="0.5">
      <c r="A2" s="1"/>
      <c r="B2" s="3"/>
      <c r="C2" s="5"/>
      <c r="D2" s="5"/>
      <c r="Q2" s="6"/>
    </row>
    <row r="3" spans="1:17" x14ac:dyDescent="0.5">
      <c r="A3" s="1"/>
      <c r="B3" s="7" t="s">
        <v>26</v>
      </c>
      <c r="C3" s="7" t="s">
        <v>0</v>
      </c>
      <c r="D3" s="7" t="s">
        <v>1</v>
      </c>
      <c r="E3" s="8" t="s">
        <v>2</v>
      </c>
      <c r="F3" s="8"/>
      <c r="G3" s="8"/>
      <c r="H3" s="8"/>
      <c r="I3" s="8"/>
      <c r="J3" s="8"/>
      <c r="K3" s="8" t="s">
        <v>3</v>
      </c>
      <c r="L3" s="8"/>
      <c r="M3" s="8"/>
      <c r="N3" s="8"/>
      <c r="O3" s="8"/>
      <c r="P3" s="8"/>
      <c r="Q3" s="9" t="s">
        <v>4</v>
      </c>
    </row>
    <row r="4" spans="1:17" ht="28.5" customHeight="1" x14ac:dyDescent="0.5">
      <c r="A4" s="1"/>
      <c r="B4" s="117"/>
      <c r="C4" s="11" t="s">
        <v>5</v>
      </c>
      <c r="D4" s="11" t="s">
        <v>6</v>
      </c>
      <c r="E4" s="12" t="s">
        <v>7</v>
      </c>
      <c r="F4" s="13" t="s">
        <v>8</v>
      </c>
      <c r="G4" s="13" t="s">
        <v>9</v>
      </c>
      <c r="H4" s="13" t="s">
        <v>27</v>
      </c>
      <c r="I4" s="14" t="s">
        <v>10</v>
      </c>
      <c r="J4" s="12" t="s">
        <v>11</v>
      </c>
      <c r="K4" s="12" t="s">
        <v>7</v>
      </c>
      <c r="L4" s="13" t="s">
        <v>8</v>
      </c>
      <c r="M4" s="13" t="s">
        <v>9</v>
      </c>
      <c r="N4" s="14" t="s">
        <v>27</v>
      </c>
      <c r="O4" s="15" t="s">
        <v>10</v>
      </c>
      <c r="P4" s="12" t="s">
        <v>11</v>
      </c>
      <c r="Q4" s="16" t="s">
        <v>12</v>
      </c>
    </row>
    <row r="5" spans="1:17" x14ac:dyDescent="0.5">
      <c r="A5" s="1"/>
      <c r="B5" s="17" t="s">
        <v>25</v>
      </c>
      <c r="C5" s="18" t="s">
        <v>13</v>
      </c>
      <c r="D5" s="18" t="s">
        <v>13</v>
      </c>
      <c r="E5" s="19">
        <v>0</v>
      </c>
      <c r="F5" s="20">
        <v>0</v>
      </c>
      <c r="G5" s="20">
        <v>0</v>
      </c>
      <c r="H5" s="21">
        <v>587.05882352941194</v>
      </c>
      <c r="I5" s="22">
        <v>0</v>
      </c>
      <c r="J5" s="23">
        <v>587.05882352941194</v>
      </c>
      <c r="K5" s="19">
        <v>0</v>
      </c>
      <c r="L5" s="20">
        <v>0</v>
      </c>
      <c r="M5" s="20">
        <v>0</v>
      </c>
      <c r="N5" s="21">
        <v>0</v>
      </c>
      <c r="O5" s="22">
        <v>0</v>
      </c>
      <c r="P5" s="24">
        <v>0</v>
      </c>
      <c r="Q5" s="23">
        <v>587.05882352941194</v>
      </c>
    </row>
    <row r="6" spans="1:17" x14ac:dyDescent="0.5">
      <c r="A6" s="1"/>
      <c r="B6" s="25"/>
      <c r="C6" s="26"/>
      <c r="D6" s="26" t="s">
        <v>14</v>
      </c>
      <c r="E6" s="27">
        <v>0</v>
      </c>
      <c r="F6" s="28">
        <v>0</v>
      </c>
      <c r="G6" s="28">
        <v>0</v>
      </c>
      <c r="H6" s="29">
        <v>0</v>
      </c>
      <c r="I6" s="30">
        <v>0</v>
      </c>
      <c r="J6" s="31">
        <v>0</v>
      </c>
      <c r="K6" s="27">
        <v>0</v>
      </c>
      <c r="L6" s="28">
        <v>0</v>
      </c>
      <c r="M6" s="28">
        <v>0</v>
      </c>
      <c r="N6" s="29">
        <v>0</v>
      </c>
      <c r="O6" s="30">
        <v>0</v>
      </c>
      <c r="P6" s="32">
        <v>0</v>
      </c>
      <c r="Q6" s="31">
        <v>0</v>
      </c>
    </row>
    <row r="7" spans="1:17" x14ac:dyDescent="0.5">
      <c r="A7" s="1"/>
      <c r="B7" s="25"/>
      <c r="C7" s="26"/>
      <c r="D7" s="26" t="s">
        <v>11</v>
      </c>
      <c r="E7" s="27">
        <v>0</v>
      </c>
      <c r="F7" s="28">
        <v>0</v>
      </c>
      <c r="G7" s="28">
        <v>0</v>
      </c>
      <c r="H7" s="29">
        <v>587.05882352941194</v>
      </c>
      <c r="I7" s="30">
        <v>0</v>
      </c>
      <c r="J7" s="31">
        <v>587.05882352941194</v>
      </c>
      <c r="K7" s="27">
        <v>0</v>
      </c>
      <c r="L7" s="28">
        <v>0</v>
      </c>
      <c r="M7" s="28">
        <v>0</v>
      </c>
      <c r="N7" s="29">
        <v>0</v>
      </c>
      <c r="O7" s="30">
        <v>0</v>
      </c>
      <c r="P7" s="32">
        <v>0</v>
      </c>
      <c r="Q7" s="118">
        <v>587.05882352941194</v>
      </c>
    </row>
    <row r="8" spans="1:17" x14ac:dyDescent="0.5">
      <c r="A8" s="1"/>
      <c r="B8" s="25"/>
      <c r="C8" s="26" t="s">
        <v>15</v>
      </c>
      <c r="D8" s="26" t="s">
        <v>14</v>
      </c>
      <c r="E8" s="27">
        <v>0</v>
      </c>
      <c r="F8" s="28">
        <v>0</v>
      </c>
      <c r="G8" s="28">
        <v>0</v>
      </c>
      <c r="H8" s="29">
        <v>0</v>
      </c>
      <c r="I8" s="30">
        <v>0</v>
      </c>
      <c r="J8" s="31">
        <v>0</v>
      </c>
      <c r="K8" s="27">
        <v>0</v>
      </c>
      <c r="L8" s="28">
        <v>0</v>
      </c>
      <c r="M8" s="28">
        <v>0</v>
      </c>
      <c r="N8" s="29">
        <v>0</v>
      </c>
      <c r="O8" s="30">
        <v>0</v>
      </c>
      <c r="P8" s="32">
        <v>0</v>
      </c>
      <c r="Q8" s="31">
        <v>0</v>
      </c>
    </row>
    <row r="9" spans="1:17" x14ac:dyDescent="0.5">
      <c r="A9" s="1"/>
      <c r="B9" s="25"/>
      <c r="C9" s="26"/>
      <c r="D9" s="26" t="s">
        <v>16</v>
      </c>
      <c r="E9" s="27">
        <v>0</v>
      </c>
      <c r="F9" s="28">
        <v>0</v>
      </c>
      <c r="G9" s="28">
        <v>0</v>
      </c>
      <c r="H9" s="29">
        <v>0</v>
      </c>
      <c r="I9" s="30">
        <v>0</v>
      </c>
      <c r="J9" s="31">
        <v>0</v>
      </c>
      <c r="K9" s="27">
        <v>0</v>
      </c>
      <c r="L9" s="28">
        <v>0</v>
      </c>
      <c r="M9" s="28">
        <v>0</v>
      </c>
      <c r="N9" s="29">
        <v>0</v>
      </c>
      <c r="O9" s="30">
        <v>0</v>
      </c>
      <c r="P9" s="32">
        <v>0</v>
      </c>
      <c r="Q9" s="31">
        <v>0</v>
      </c>
    </row>
    <row r="10" spans="1:17" x14ac:dyDescent="0.5">
      <c r="A10" s="1"/>
      <c r="B10" s="33"/>
      <c r="C10" s="34" t="s">
        <v>17</v>
      </c>
      <c r="D10" s="34"/>
      <c r="E10" s="35">
        <v>0</v>
      </c>
      <c r="F10" s="36">
        <v>0</v>
      </c>
      <c r="G10" s="36">
        <v>0</v>
      </c>
      <c r="H10" s="37">
        <v>587.05882352941194</v>
      </c>
      <c r="I10" s="38">
        <v>0</v>
      </c>
      <c r="J10" s="39">
        <v>587.05882352941194</v>
      </c>
      <c r="K10" s="35">
        <v>0</v>
      </c>
      <c r="L10" s="36">
        <v>0</v>
      </c>
      <c r="M10" s="36">
        <v>0</v>
      </c>
      <c r="N10" s="37">
        <v>0</v>
      </c>
      <c r="O10" s="38">
        <v>0</v>
      </c>
      <c r="P10" s="40">
        <v>0</v>
      </c>
      <c r="Q10" s="39">
        <v>587.05882352941194</v>
      </c>
    </row>
    <row r="11" spans="1:17" x14ac:dyDescent="0.5">
      <c r="A11" s="119" t="s">
        <v>18</v>
      </c>
      <c r="B11" s="120" t="s">
        <v>30</v>
      </c>
      <c r="C11" s="43" t="s">
        <v>13</v>
      </c>
      <c r="D11" s="43" t="s">
        <v>13</v>
      </c>
      <c r="E11" s="44">
        <v>0</v>
      </c>
      <c r="F11" s="45">
        <v>0</v>
      </c>
      <c r="G11" s="45">
        <v>0</v>
      </c>
      <c r="H11" s="46">
        <v>321.23529411764724</v>
      </c>
      <c r="I11" s="47">
        <v>0</v>
      </c>
      <c r="J11" s="48">
        <v>321.23529411764724</v>
      </c>
      <c r="K11" s="44">
        <v>0</v>
      </c>
      <c r="L11" s="45">
        <v>0</v>
      </c>
      <c r="M11" s="45">
        <v>0</v>
      </c>
      <c r="N11" s="46">
        <v>0</v>
      </c>
      <c r="O11" s="47">
        <v>0</v>
      </c>
      <c r="P11" s="49">
        <v>0</v>
      </c>
      <c r="Q11" s="50">
        <v>321.23529411764724</v>
      </c>
    </row>
    <row r="12" spans="1:17" x14ac:dyDescent="0.5">
      <c r="A12" s="121" t="s">
        <v>18</v>
      </c>
      <c r="B12" s="124"/>
      <c r="C12" s="43"/>
      <c r="D12" s="43" t="s">
        <v>14</v>
      </c>
      <c r="E12" s="51">
        <v>0</v>
      </c>
      <c r="F12" s="52">
        <v>0</v>
      </c>
      <c r="G12" s="52">
        <v>0</v>
      </c>
      <c r="H12" s="53">
        <v>0</v>
      </c>
      <c r="I12" s="54">
        <v>0</v>
      </c>
      <c r="J12" s="55">
        <v>0</v>
      </c>
      <c r="K12" s="51">
        <v>0</v>
      </c>
      <c r="L12" s="52">
        <v>0</v>
      </c>
      <c r="M12" s="52">
        <v>0</v>
      </c>
      <c r="N12" s="53">
        <v>0</v>
      </c>
      <c r="O12" s="54">
        <v>0</v>
      </c>
      <c r="P12" s="56">
        <v>0</v>
      </c>
      <c r="Q12" s="55">
        <v>0</v>
      </c>
    </row>
    <row r="13" spans="1:17" x14ac:dyDescent="0.5">
      <c r="A13" s="121"/>
      <c r="B13" s="120"/>
      <c r="C13" s="43"/>
      <c r="D13" s="43" t="s">
        <v>11</v>
      </c>
      <c r="E13" s="51">
        <v>0</v>
      </c>
      <c r="F13" s="52">
        <v>0</v>
      </c>
      <c r="G13" s="52">
        <v>0</v>
      </c>
      <c r="H13" s="53">
        <v>321.23529411764724</v>
      </c>
      <c r="I13" s="54">
        <v>0</v>
      </c>
      <c r="J13" s="55">
        <v>321.23529411764724</v>
      </c>
      <c r="K13" s="51">
        <v>0</v>
      </c>
      <c r="L13" s="52">
        <v>0</v>
      </c>
      <c r="M13" s="52">
        <v>0</v>
      </c>
      <c r="N13" s="53">
        <v>0</v>
      </c>
      <c r="O13" s="54">
        <v>0</v>
      </c>
      <c r="P13" s="56">
        <v>0</v>
      </c>
      <c r="Q13" s="55">
        <v>321.23529411764724</v>
      </c>
    </row>
    <row r="14" spans="1:17" x14ac:dyDescent="0.5">
      <c r="A14" s="121" t="s">
        <v>18</v>
      </c>
      <c r="B14" s="120"/>
      <c r="C14" s="43" t="s">
        <v>15</v>
      </c>
      <c r="D14" s="43" t="s">
        <v>14</v>
      </c>
      <c r="E14" s="51">
        <v>0</v>
      </c>
      <c r="F14" s="52">
        <v>0</v>
      </c>
      <c r="G14" s="52">
        <v>0</v>
      </c>
      <c r="H14" s="53">
        <v>0</v>
      </c>
      <c r="I14" s="54">
        <v>0</v>
      </c>
      <c r="J14" s="55">
        <v>0</v>
      </c>
      <c r="K14" s="51">
        <v>0</v>
      </c>
      <c r="L14" s="52">
        <v>0</v>
      </c>
      <c r="M14" s="52">
        <v>0</v>
      </c>
      <c r="N14" s="53">
        <v>0</v>
      </c>
      <c r="O14" s="54">
        <v>0</v>
      </c>
      <c r="P14" s="56">
        <v>0</v>
      </c>
      <c r="Q14" s="55">
        <v>0</v>
      </c>
    </row>
    <row r="15" spans="1:17" x14ac:dyDescent="0.5">
      <c r="A15" s="1"/>
      <c r="B15" s="120"/>
      <c r="C15" s="43"/>
      <c r="D15" s="43" t="s">
        <v>16</v>
      </c>
      <c r="E15" s="51">
        <v>0</v>
      </c>
      <c r="F15" s="52">
        <v>0</v>
      </c>
      <c r="G15" s="52">
        <v>0</v>
      </c>
      <c r="H15" s="53">
        <v>0</v>
      </c>
      <c r="I15" s="54">
        <v>0</v>
      </c>
      <c r="J15" s="55">
        <v>0</v>
      </c>
      <c r="K15" s="51">
        <v>0</v>
      </c>
      <c r="L15" s="52">
        <v>0</v>
      </c>
      <c r="M15" s="52">
        <v>0</v>
      </c>
      <c r="N15" s="53">
        <v>0</v>
      </c>
      <c r="O15" s="54">
        <v>0</v>
      </c>
      <c r="P15" s="56">
        <v>0</v>
      </c>
      <c r="Q15" s="55">
        <v>0</v>
      </c>
    </row>
    <row r="16" spans="1:17" x14ac:dyDescent="0.5">
      <c r="A16" s="1"/>
      <c r="B16" s="122"/>
      <c r="C16" s="58" t="s">
        <v>17</v>
      </c>
      <c r="D16" s="58"/>
      <c r="E16" s="59">
        <v>0</v>
      </c>
      <c r="F16" s="60">
        <v>0</v>
      </c>
      <c r="G16" s="60">
        <v>0</v>
      </c>
      <c r="H16" s="61">
        <v>321.23529411764724</v>
      </c>
      <c r="I16" s="62">
        <v>0</v>
      </c>
      <c r="J16" s="63">
        <v>321.23529411764724</v>
      </c>
      <c r="K16" s="59">
        <v>0</v>
      </c>
      <c r="L16" s="60">
        <v>0</v>
      </c>
      <c r="M16" s="60">
        <v>0</v>
      </c>
      <c r="N16" s="61">
        <v>0</v>
      </c>
      <c r="O16" s="62">
        <v>0</v>
      </c>
      <c r="P16" s="64">
        <v>0</v>
      </c>
      <c r="Q16" s="63">
        <v>321.23529411764724</v>
      </c>
    </row>
    <row r="17" spans="1:17" x14ac:dyDescent="0.5">
      <c r="A17" s="119" t="s">
        <v>19</v>
      </c>
      <c r="B17" s="123" t="s">
        <v>31</v>
      </c>
      <c r="C17" s="66" t="s">
        <v>13</v>
      </c>
      <c r="D17" s="66" t="s">
        <v>13</v>
      </c>
      <c r="E17" s="44">
        <v>0</v>
      </c>
      <c r="F17" s="45">
        <v>0</v>
      </c>
      <c r="G17" s="45">
        <v>0</v>
      </c>
      <c r="H17" s="46">
        <v>265.8235294117647</v>
      </c>
      <c r="I17" s="47">
        <v>0</v>
      </c>
      <c r="J17" s="48">
        <v>265.8235294117647</v>
      </c>
      <c r="K17" s="44">
        <v>0</v>
      </c>
      <c r="L17" s="45">
        <v>0</v>
      </c>
      <c r="M17" s="45">
        <v>0</v>
      </c>
      <c r="N17" s="46">
        <v>0</v>
      </c>
      <c r="O17" s="47">
        <v>0</v>
      </c>
      <c r="P17" s="49">
        <v>0</v>
      </c>
      <c r="Q17" s="49">
        <v>265.8235294117647</v>
      </c>
    </row>
    <row r="18" spans="1:17" x14ac:dyDescent="0.5">
      <c r="A18" s="121" t="s">
        <v>19</v>
      </c>
      <c r="B18" s="124"/>
      <c r="C18" s="43"/>
      <c r="D18" s="43" t="s">
        <v>14</v>
      </c>
      <c r="E18" s="51">
        <v>0</v>
      </c>
      <c r="F18" s="52">
        <v>0</v>
      </c>
      <c r="G18" s="52">
        <v>0</v>
      </c>
      <c r="H18" s="53">
        <v>0</v>
      </c>
      <c r="I18" s="54">
        <v>0</v>
      </c>
      <c r="J18" s="55">
        <v>0</v>
      </c>
      <c r="K18" s="51">
        <v>0</v>
      </c>
      <c r="L18" s="52">
        <v>0</v>
      </c>
      <c r="M18" s="52">
        <v>0</v>
      </c>
      <c r="N18" s="53">
        <v>0</v>
      </c>
      <c r="O18" s="54">
        <v>0</v>
      </c>
      <c r="P18" s="56">
        <v>0</v>
      </c>
      <c r="Q18" s="55">
        <v>0</v>
      </c>
    </row>
    <row r="19" spans="1:17" x14ac:dyDescent="0.5">
      <c r="A19" s="121"/>
      <c r="B19" s="42"/>
      <c r="C19" s="43"/>
      <c r="D19" s="43" t="s">
        <v>11</v>
      </c>
      <c r="E19" s="51">
        <v>0</v>
      </c>
      <c r="F19" s="52">
        <v>0</v>
      </c>
      <c r="G19" s="52">
        <v>0</v>
      </c>
      <c r="H19" s="53">
        <v>265.8235294117647</v>
      </c>
      <c r="I19" s="54">
        <v>0</v>
      </c>
      <c r="J19" s="55">
        <v>265.8235294117647</v>
      </c>
      <c r="K19" s="51">
        <v>0</v>
      </c>
      <c r="L19" s="52">
        <v>0</v>
      </c>
      <c r="M19" s="52">
        <v>0</v>
      </c>
      <c r="N19" s="53">
        <v>0</v>
      </c>
      <c r="O19" s="54">
        <v>0</v>
      </c>
      <c r="P19" s="56">
        <v>0</v>
      </c>
      <c r="Q19" s="55">
        <v>265.8235294117647</v>
      </c>
    </row>
    <row r="20" spans="1:17" x14ac:dyDescent="0.5">
      <c r="A20" s="121" t="s">
        <v>19</v>
      </c>
      <c r="B20" s="42"/>
      <c r="C20" s="43" t="s">
        <v>15</v>
      </c>
      <c r="D20" s="43" t="s">
        <v>14</v>
      </c>
      <c r="E20" s="51">
        <v>0</v>
      </c>
      <c r="F20" s="52">
        <v>0</v>
      </c>
      <c r="G20" s="52">
        <v>0</v>
      </c>
      <c r="H20" s="53">
        <v>0</v>
      </c>
      <c r="I20" s="54">
        <v>0</v>
      </c>
      <c r="J20" s="55">
        <v>0</v>
      </c>
      <c r="K20" s="51">
        <v>0</v>
      </c>
      <c r="L20" s="52">
        <v>0</v>
      </c>
      <c r="M20" s="52">
        <v>0</v>
      </c>
      <c r="N20" s="53">
        <v>0</v>
      </c>
      <c r="O20" s="54">
        <v>0</v>
      </c>
      <c r="P20" s="56">
        <v>0</v>
      </c>
      <c r="Q20" s="55">
        <v>0</v>
      </c>
    </row>
    <row r="21" spans="1:17" x14ac:dyDescent="0.5">
      <c r="A21" s="1"/>
      <c r="B21" s="42"/>
      <c r="C21" s="43"/>
      <c r="D21" s="43" t="s">
        <v>16</v>
      </c>
      <c r="E21" s="51">
        <v>0</v>
      </c>
      <c r="F21" s="52">
        <v>0</v>
      </c>
      <c r="G21" s="52">
        <v>0</v>
      </c>
      <c r="H21" s="53">
        <v>0</v>
      </c>
      <c r="I21" s="54">
        <v>0</v>
      </c>
      <c r="J21" s="55">
        <v>0</v>
      </c>
      <c r="K21" s="51">
        <v>0</v>
      </c>
      <c r="L21" s="52">
        <v>0</v>
      </c>
      <c r="M21" s="52">
        <v>0</v>
      </c>
      <c r="N21" s="53">
        <v>0</v>
      </c>
      <c r="O21" s="54">
        <v>0</v>
      </c>
      <c r="P21" s="56">
        <v>0</v>
      </c>
      <c r="Q21" s="55">
        <v>0</v>
      </c>
    </row>
    <row r="22" spans="1:17" x14ac:dyDescent="0.5">
      <c r="A22" s="1"/>
      <c r="B22" s="67"/>
      <c r="C22" s="68" t="s">
        <v>17</v>
      </c>
      <c r="D22" s="68"/>
      <c r="E22" s="69">
        <v>0</v>
      </c>
      <c r="F22" s="70">
        <v>0</v>
      </c>
      <c r="G22" s="70">
        <v>0</v>
      </c>
      <c r="H22" s="71">
        <v>265.8235294117647</v>
      </c>
      <c r="I22" s="72">
        <v>0</v>
      </c>
      <c r="J22" s="73">
        <v>265.8235294117647</v>
      </c>
      <c r="K22" s="69">
        <v>0</v>
      </c>
      <c r="L22" s="70">
        <v>0</v>
      </c>
      <c r="M22" s="70">
        <v>0</v>
      </c>
      <c r="N22" s="71">
        <v>0</v>
      </c>
      <c r="O22" s="72">
        <v>0</v>
      </c>
      <c r="P22" s="74">
        <v>0</v>
      </c>
      <c r="Q22" s="73">
        <v>265.8235294117647</v>
      </c>
    </row>
  </sheetData>
  <printOptions horizontalCentered="1"/>
  <pageMargins left="0.78740157480314965" right="0.78740157480314965" top="0.59055118110236227" bottom="0.59055118110236227" header="0.51181102362204722" footer="0.31496062992125984"/>
  <pageSetup paperSize="9" scale="80" orientation="landscape" r:id="rId1"/>
  <headerFooter alignWithMargins="0">
    <oddFooter>&amp;L&amp;Z&amp;F&amp;R&amp;A  หน้า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T3.4</vt:lpstr>
      <vt:lpstr>พาณิชยนาวีนานาชาติ</vt:lpstr>
      <vt:lpstr>นาวี_1</vt:lpstr>
      <vt:lpstr>นาวี_2</vt:lpstr>
      <vt:lpstr>Sheet4</vt:lpstr>
      <vt:lpstr>T3.4!Print_Area</vt:lpstr>
      <vt:lpstr>นาวี_1!Print_Area</vt:lpstr>
      <vt:lpstr>นาวี_2!Print_Area</vt:lpstr>
      <vt:lpstr>พาณิชยนาวีนานาชาติ!Print_Area</vt:lpstr>
      <vt:lpstr>T3.4!Print_Titles</vt:lpstr>
    </vt:vector>
  </TitlesOfParts>
  <Company>Kasetsart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Plan198</cp:lastModifiedBy>
  <cp:lastPrinted>2016-03-11T03:41:51Z</cp:lastPrinted>
  <dcterms:created xsi:type="dcterms:W3CDTF">2013-01-31T02:22:51Z</dcterms:created>
  <dcterms:modified xsi:type="dcterms:W3CDTF">2016-04-07T02:53:31Z</dcterms:modified>
</cp:coreProperties>
</file>