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20715" windowHeight="10230"/>
  </bookViews>
  <sheets>
    <sheet name="Table 2.2วิศวะ กพส" sheetId="18" r:id="rId1"/>
    <sheet name="Table 2.2" sheetId="17" r:id="rId2"/>
    <sheet name="Table 2.2_1" sheetId="11" r:id="rId3"/>
    <sheet name="Table 2.2_2" sheetId="12" r:id="rId4"/>
    <sheet name="ปกติ 2.2.1" sheetId="16" r:id="rId5"/>
    <sheet name="ปกติ 2.2.1_1" sheetId="9" r:id="rId6"/>
    <sheet name="ปกติ 2.2.1_2" sheetId="13" r:id="rId7"/>
    <sheet name="พิเศษ 2.2.2" sheetId="15" r:id="rId8"/>
    <sheet name="พิเศษ 2.2.2_1" sheetId="10" r:id="rId9"/>
    <sheet name="พิเศษ 2.2.2_2" sheetId="14" r:id="rId10"/>
    <sheet name="Sheet3" sheetId="3" r:id="rId11"/>
    <sheet name="Sheet2" sheetId="2" r:id="rId12"/>
  </sheets>
  <definedNames>
    <definedName name="_xlnm._FilterDatabase" localSheetId="1" hidden="1">'Table 2.2'!$A$2:$M$40</definedName>
    <definedName name="_xlnm._FilterDatabase" localSheetId="2" hidden="1">'Table 2.2_1'!$A$2:$M$40</definedName>
    <definedName name="_xlnm._FilterDatabase" localSheetId="3" hidden="1">'Table 2.2_2'!$A$2:$M$40</definedName>
    <definedName name="_xlnm._FilterDatabase" localSheetId="0" hidden="1">'Table 2.2วิศวะ กพส'!$A$2:$M$40</definedName>
    <definedName name="_xlnm._FilterDatabase" localSheetId="4" hidden="1">'ปกติ 2.2.1'!$A$2:$M$40</definedName>
    <definedName name="_xlnm._FilterDatabase" localSheetId="5" hidden="1">'ปกติ 2.2.1_1'!$A$2:$M$40</definedName>
    <definedName name="_xlnm._FilterDatabase" localSheetId="6" hidden="1">'ปกติ 2.2.1_2'!$A$2:$M$40</definedName>
    <definedName name="_xlnm._FilterDatabase" localSheetId="7" hidden="1">'พิเศษ 2.2.2'!$A$2:$M$40</definedName>
    <definedName name="_xlnm._FilterDatabase" localSheetId="8" hidden="1">'พิเศษ 2.2.2_1'!$A$2:$M$40</definedName>
    <definedName name="_xlnm._FilterDatabase" localSheetId="9" hidden="1">'พิเศษ 2.2.2_2'!$A$2:$M$40</definedName>
    <definedName name="_xlnm.Print_Area" localSheetId="1">'Table 2.2'!$C$1:$N$46</definedName>
    <definedName name="_xlnm.Print_Area" localSheetId="2">'Table 2.2_1'!$C$1:$N$46</definedName>
    <definedName name="_xlnm.Print_Area" localSheetId="3">'Table 2.2_2'!$C$1:$N$47</definedName>
    <definedName name="_xlnm.Print_Area" localSheetId="0">'Table 2.2วิศวะ กพส'!$C$1:$N$46</definedName>
    <definedName name="_xlnm.Print_Area" localSheetId="4">'ปกติ 2.2.1'!$C$1:$N$46</definedName>
    <definedName name="_xlnm.Print_Area" localSheetId="5">'ปกติ 2.2.1_1'!$C$1:$N$46</definedName>
    <definedName name="_xlnm.Print_Area" localSheetId="6">'ปกติ 2.2.1_2'!$C$1:$N$46</definedName>
    <definedName name="_xlnm.Print_Area" localSheetId="7">'พิเศษ 2.2.2'!$C$1:$N$46</definedName>
    <definedName name="_xlnm.Print_Area" localSheetId="8">'พิเศษ 2.2.2_1'!$C$1:$N$46</definedName>
    <definedName name="_xlnm.Print_Area" localSheetId="9">'พิเศษ 2.2.2_2'!$C$1:$N$46</definedName>
    <definedName name="_xlnm.Print_Titles" localSheetId="1">'Table 2.2'!$2:$4</definedName>
    <definedName name="_xlnm.Print_Titles" localSheetId="2">'Table 2.2_1'!$2:$4</definedName>
    <definedName name="_xlnm.Print_Titles" localSheetId="3">'Table 2.2_2'!$2:$4</definedName>
    <definedName name="_xlnm.Print_Titles" localSheetId="0">'Table 2.2วิศวะ กพส'!$2:$4</definedName>
    <definedName name="_xlnm.Print_Titles" localSheetId="4">'ปกติ 2.2.1'!$2:$4</definedName>
    <definedName name="_xlnm.Print_Titles" localSheetId="5">'ปกติ 2.2.1_1'!$2:$4</definedName>
    <definedName name="_xlnm.Print_Titles" localSheetId="6">'ปกติ 2.2.1_2'!$2:$4</definedName>
    <definedName name="_xlnm.Print_Titles" localSheetId="7">'พิเศษ 2.2.2'!$2:$4</definedName>
    <definedName name="_xlnm.Print_Titles" localSheetId="8">'พิเศษ 2.2.2_1'!$2:$4</definedName>
    <definedName name="_xlnm.Print_Titles" localSheetId="9">'พิเศษ 2.2.2_2'!$2:$4</definedName>
  </definedNames>
  <calcPr calcId="144525"/>
</workbook>
</file>

<file path=xl/calcChain.xml><?xml version="1.0" encoding="utf-8"?>
<calcChain xmlns="http://schemas.openxmlformats.org/spreadsheetml/2006/main">
  <c r="J46" i="18" l="1"/>
  <c r="I46" i="18"/>
  <c r="G46" i="18"/>
  <c r="F46" i="18"/>
  <c r="J45" i="18"/>
  <c r="I45" i="18"/>
  <c r="G45" i="18"/>
  <c r="F45" i="18"/>
  <c r="J44" i="18"/>
  <c r="I44" i="18"/>
  <c r="K44" i="18" s="1"/>
  <c r="G44" i="18"/>
  <c r="F44" i="18"/>
  <c r="J43" i="18"/>
  <c r="I43" i="18"/>
  <c r="G43" i="18"/>
  <c r="F43" i="18"/>
  <c r="J42" i="18"/>
  <c r="I42" i="18"/>
  <c r="G42" i="18"/>
  <c r="F42" i="18"/>
  <c r="J41" i="18"/>
  <c r="I41" i="18"/>
  <c r="G41" i="18"/>
  <c r="F41" i="18"/>
  <c r="N46" i="12"/>
  <c r="M46" i="12"/>
  <c r="L46" i="12"/>
  <c r="K46" i="12"/>
  <c r="J46" i="12"/>
  <c r="I46" i="12"/>
  <c r="H46" i="12"/>
  <c r="G46" i="12"/>
  <c r="F46" i="12"/>
  <c r="N45" i="12"/>
  <c r="M45" i="12"/>
  <c r="L45" i="12"/>
  <c r="K45" i="12"/>
  <c r="J45" i="12"/>
  <c r="I45" i="12"/>
  <c r="H45" i="12"/>
  <c r="G45" i="12"/>
  <c r="F45" i="12"/>
  <c r="N44" i="12"/>
  <c r="M44" i="12"/>
  <c r="L44" i="12"/>
  <c r="K44" i="12"/>
  <c r="J44" i="12"/>
  <c r="I44" i="12"/>
  <c r="H44" i="12"/>
  <c r="G44" i="12"/>
  <c r="F44" i="12"/>
  <c r="N43" i="12"/>
  <c r="M43" i="12"/>
  <c r="L43" i="12"/>
  <c r="K43" i="12"/>
  <c r="J43" i="12"/>
  <c r="I43" i="12"/>
  <c r="H43" i="12"/>
  <c r="G43" i="12"/>
  <c r="F43" i="12"/>
  <c r="N42" i="12"/>
  <c r="M42" i="12"/>
  <c r="L42" i="12"/>
  <c r="K42" i="12"/>
  <c r="J42" i="12"/>
  <c r="I42" i="12"/>
  <c r="H42" i="12"/>
  <c r="G42" i="12"/>
  <c r="F42" i="12"/>
  <c r="N41" i="12"/>
  <c r="M41" i="12"/>
  <c r="L41" i="12"/>
  <c r="K41" i="12"/>
  <c r="J41" i="12"/>
  <c r="I41" i="12"/>
  <c r="H41" i="12"/>
  <c r="G41" i="12"/>
  <c r="F41" i="12"/>
  <c r="N46" i="11"/>
  <c r="M46" i="11"/>
  <c r="L46" i="11"/>
  <c r="K46" i="11"/>
  <c r="J46" i="11"/>
  <c r="I46" i="11"/>
  <c r="H46" i="11"/>
  <c r="G46" i="11"/>
  <c r="F46" i="11"/>
  <c r="N45" i="11"/>
  <c r="M45" i="11"/>
  <c r="L45" i="11"/>
  <c r="K45" i="11"/>
  <c r="J45" i="11"/>
  <c r="I45" i="11"/>
  <c r="H45" i="11"/>
  <c r="G45" i="11"/>
  <c r="F45" i="11"/>
  <c r="N44" i="11"/>
  <c r="M44" i="11"/>
  <c r="L44" i="11"/>
  <c r="K44" i="11"/>
  <c r="J44" i="11"/>
  <c r="I44" i="11"/>
  <c r="H44" i="11"/>
  <c r="G44" i="11"/>
  <c r="F44" i="11"/>
  <c r="N43" i="11"/>
  <c r="M43" i="11"/>
  <c r="L43" i="11"/>
  <c r="K43" i="11"/>
  <c r="J43" i="11"/>
  <c r="I43" i="11"/>
  <c r="H43" i="11"/>
  <c r="G43" i="11"/>
  <c r="F43" i="11"/>
  <c r="N42" i="11"/>
  <c r="M42" i="11"/>
  <c r="L42" i="11"/>
  <c r="K42" i="11"/>
  <c r="J42" i="11"/>
  <c r="I42" i="11"/>
  <c r="H42" i="11"/>
  <c r="G42" i="11"/>
  <c r="F42" i="11"/>
  <c r="N41" i="11"/>
  <c r="M41" i="11"/>
  <c r="L41" i="11"/>
  <c r="K41" i="11"/>
  <c r="J41" i="11"/>
  <c r="I41" i="11"/>
  <c r="H41" i="11"/>
  <c r="G41" i="11"/>
  <c r="F41" i="11"/>
  <c r="N46" i="16"/>
  <c r="M46" i="16"/>
  <c r="L46" i="16"/>
  <c r="K46" i="16"/>
  <c r="J46" i="16"/>
  <c r="I46" i="16"/>
  <c r="H46" i="16"/>
  <c r="G46" i="16"/>
  <c r="F46" i="16"/>
  <c r="N45" i="16"/>
  <c r="M45" i="16"/>
  <c r="L45" i="16"/>
  <c r="K45" i="16"/>
  <c r="J45" i="16"/>
  <c r="I45" i="16"/>
  <c r="H45" i="16"/>
  <c r="G45" i="16"/>
  <c r="F45" i="16"/>
  <c r="N44" i="16"/>
  <c r="M44" i="16"/>
  <c r="L44" i="16"/>
  <c r="K44" i="16"/>
  <c r="J44" i="16"/>
  <c r="I44" i="16"/>
  <c r="H44" i="16"/>
  <c r="G44" i="16"/>
  <c r="F44" i="16"/>
  <c r="N43" i="16"/>
  <c r="M43" i="16"/>
  <c r="L43" i="16"/>
  <c r="K43" i="16"/>
  <c r="J43" i="16"/>
  <c r="I43" i="16"/>
  <c r="H43" i="16"/>
  <c r="G43" i="16"/>
  <c r="F43" i="16"/>
  <c r="N42" i="16"/>
  <c r="M42" i="16"/>
  <c r="L42" i="16"/>
  <c r="K42" i="16"/>
  <c r="J42" i="16"/>
  <c r="I42" i="16"/>
  <c r="H42" i="16"/>
  <c r="G42" i="16"/>
  <c r="F42" i="16"/>
  <c r="N41" i="16"/>
  <c r="M41" i="16"/>
  <c r="L41" i="16"/>
  <c r="K41" i="16"/>
  <c r="J41" i="16"/>
  <c r="I41" i="16"/>
  <c r="H41" i="16"/>
  <c r="G41" i="16"/>
  <c r="F41" i="16"/>
  <c r="N46" i="15"/>
  <c r="M46" i="15"/>
  <c r="L46" i="15"/>
  <c r="K46" i="15"/>
  <c r="J46" i="15"/>
  <c r="I46" i="15"/>
  <c r="H46" i="15"/>
  <c r="G46" i="15"/>
  <c r="F46" i="15"/>
  <c r="N45" i="15"/>
  <c r="M45" i="15"/>
  <c r="L45" i="15"/>
  <c r="K45" i="15"/>
  <c r="J45" i="15"/>
  <c r="I45" i="15"/>
  <c r="H45" i="15"/>
  <c r="G45" i="15"/>
  <c r="F45" i="15"/>
  <c r="N44" i="15"/>
  <c r="M44" i="15"/>
  <c r="L44" i="15"/>
  <c r="K44" i="15"/>
  <c r="J44" i="15"/>
  <c r="I44" i="15"/>
  <c r="H44" i="15"/>
  <c r="G44" i="15"/>
  <c r="F44" i="15"/>
  <c r="N43" i="15"/>
  <c r="M43" i="15"/>
  <c r="L43" i="15"/>
  <c r="K43" i="15"/>
  <c r="J43" i="15"/>
  <c r="I43" i="15"/>
  <c r="H43" i="15"/>
  <c r="G43" i="15"/>
  <c r="F43" i="15"/>
  <c r="N42" i="15"/>
  <c r="M42" i="15"/>
  <c r="L42" i="15"/>
  <c r="K42" i="15"/>
  <c r="J42" i="15"/>
  <c r="I42" i="15"/>
  <c r="H42" i="15"/>
  <c r="G42" i="15"/>
  <c r="F42" i="15"/>
  <c r="N41" i="15"/>
  <c r="M41" i="15"/>
  <c r="L41" i="15"/>
  <c r="K41" i="15"/>
  <c r="J41" i="15"/>
  <c r="I41" i="15"/>
  <c r="H41" i="15"/>
  <c r="G41" i="15"/>
  <c r="F41" i="15"/>
  <c r="O10" i="9"/>
  <c r="L41" i="18" l="1"/>
  <c r="L42" i="18"/>
  <c r="L43" i="18"/>
  <c r="L44" i="18"/>
  <c r="I41" i="17"/>
  <c r="M41" i="17"/>
  <c r="H42" i="17"/>
  <c r="L42" i="17"/>
  <c r="G43" i="17"/>
  <c r="K43" i="17"/>
  <c r="F44" i="17"/>
  <c r="J44" i="17"/>
  <c r="N44" i="17"/>
  <c r="I45" i="17"/>
  <c r="M45" i="17"/>
  <c r="H46" i="17"/>
  <c r="L46" i="17"/>
  <c r="J41" i="17"/>
  <c r="I42" i="17"/>
  <c r="H43" i="17"/>
  <c r="G44" i="17"/>
  <c r="F45" i="17"/>
  <c r="N45" i="17"/>
  <c r="M46" i="17"/>
  <c r="M41" i="18"/>
  <c r="M42" i="18"/>
  <c r="M44" i="18"/>
  <c r="M46" i="18"/>
  <c r="K46" i="18"/>
  <c r="K41" i="18"/>
  <c r="H41" i="17"/>
  <c r="L41" i="17"/>
  <c r="G42" i="17"/>
  <c r="K42" i="17"/>
  <c r="F43" i="17"/>
  <c r="J43" i="17"/>
  <c r="N43" i="17"/>
  <c r="I44" i="17"/>
  <c r="M44" i="17"/>
  <c r="H45" i="17"/>
  <c r="M43" i="18"/>
  <c r="H43" i="18"/>
  <c r="M45" i="18"/>
  <c r="K43" i="18"/>
  <c r="K45" i="18"/>
  <c r="L45" i="17"/>
  <c r="G46" i="17"/>
  <c r="K46" i="17"/>
  <c r="F41" i="17"/>
  <c r="N41" i="17"/>
  <c r="M42" i="17"/>
  <c r="L43" i="17"/>
  <c r="K44" i="17"/>
  <c r="J45" i="17"/>
  <c r="I46" i="17"/>
  <c r="K42" i="18"/>
  <c r="L45" i="18"/>
  <c r="L46" i="18"/>
  <c r="H44" i="18"/>
  <c r="N44" i="18" s="1"/>
  <c r="H42" i="18"/>
  <c r="N42" i="18" s="1"/>
  <c r="H46" i="18"/>
  <c r="N46" i="18" s="1"/>
  <c r="H41" i="18"/>
  <c r="N41" i="18" s="1"/>
  <c r="H45" i="18"/>
  <c r="N45" i="18" s="1"/>
  <c r="G41" i="17"/>
  <c r="K41" i="17"/>
  <c r="F42" i="17"/>
  <c r="J42" i="17"/>
  <c r="N42" i="17"/>
  <c r="I43" i="17"/>
  <c r="M43" i="17"/>
  <c r="H44" i="17"/>
  <c r="L44" i="17"/>
  <c r="G45" i="17"/>
  <c r="K45" i="17"/>
  <c r="F46" i="17"/>
  <c r="J46" i="17"/>
  <c r="N46" i="17"/>
  <c r="N43" i="18" l="1"/>
  <c r="J40" i="18"/>
  <c r="I40" i="18"/>
  <c r="J39" i="18"/>
  <c r="I39" i="18"/>
  <c r="J38" i="18"/>
  <c r="I38" i="18"/>
  <c r="J37" i="18"/>
  <c r="I37" i="18"/>
  <c r="J36" i="18"/>
  <c r="I36" i="18"/>
  <c r="J35" i="18"/>
  <c r="I35" i="18"/>
  <c r="J34" i="18"/>
  <c r="I34" i="18"/>
  <c r="J33" i="18"/>
  <c r="I33" i="18"/>
  <c r="J32" i="18"/>
  <c r="I32" i="18"/>
  <c r="J31" i="18"/>
  <c r="I31" i="18"/>
  <c r="J30" i="18"/>
  <c r="I30" i="18"/>
  <c r="J29" i="18"/>
  <c r="I29" i="18"/>
  <c r="J28" i="18"/>
  <c r="I28" i="18"/>
  <c r="J27" i="18"/>
  <c r="I27" i="18"/>
  <c r="J26" i="18"/>
  <c r="I26" i="18"/>
  <c r="J25" i="18"/>
  <c r="I25" i="18"/>
  <c r="J24" i="18"/>
  <c r="I24" i="18"/>
  <c r="J23" i="18"/>
  <c r="I23" i="18"/>
  <c r="J22" i="18"/>
  <c r="I22" i="18"/>
  <c r="J21" i="18"/>
  <c r="I21" i="18"/>
  <c r="K21" i="18" s="1"/>
  <c r="J20" i="18"/>
  <c r="I20" i="18"/>
  <c r="J19" i="18"/>
  <c r="I19" i="18"/>
  <c r="K19" i="18" s="1"/>
  <c r="J18" i="18"/>
  <c r="I18" i="18"/>
  <c r="J17" i="18"/>
  <c r="I17" i="18"/>
  <c r="K17" i="18" s="1"/>
  <c r="J16" i="18"/>
  <c r="J10" i="18" s="1"/>
  <c r="I16" i="18"/>
  <c r="I10" i="18" s="1"/>
  <c r="J15" i="18"/>
  <c r="J9" i="18" s="1"/>
  <c r="I15" i="18"/>
  <c r="J14" i="18"/>
  <c r="I14" i="18"/>
  <c r="I8" i="18" s="1"/>
  <c r="J13" i="18"/>
  <c r="J7" i="18" s="1"/>
  <c r="I13" i="18"/>
  <c r="I7" i="18" s="1"/>
  <c r="J12" i="18"/>
  <c r="J6" i="18" s="1"/>
  <c r="I12" i="18"/>
  <c r="I6" i="18" s="1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L18" i="18" s="1"/>
  <c r="G17" i="18"/>
  <c r="M17" i="18" s="1"/>
  <c r="F17" i="18"/>
  <c r="G16" i="18"/>
  <c r="G10" i="18" s="1"/>
  <c r="F16" i="18"/>
  <c r="F10" i="18" s="1"/>
  <c r="G15" i="18"/>
  <c r="G9" i="18" s="1"/>
  <c r="F15" i="18"/>
  <c r="F9" i="18" s="1"/>
  <c r="G14" i="18"/>
  <c r="G8" i="18" s="1"/>
  <c r="F14" i="18"/>
  <c r="F8" i="18" s="1"/>
  <c r="G13" i="18"/>
  <c r="G7" i="18" s="1"/>
  <c r="F13" i="18"/>
  <c r="G12" i="18"/>
  <c r="G6" i="18" s="1"/>
  <c r="F12" i="18"/>
  <c r="F6" i="18" s="1"/>
  <c r="G11" i="18"/>
  <c r="G5" i="18" s="1"/>
  <c r="F11" i="18"/>
  <c r="F5" i="18" s="1"/>
  <c r="N40" i="11"/>
  <c r="M40" i="11"/>
  <c r="L40" i="11"/>
  <c r="K40" i="11"/>
  <c r="J40" i="11"/>
  <c r="I40" i="11"/>
  <c r="H40" i="11"/>
  <c r="G40" i="11"/>
  <c r="F40" i="11"/>
  <c r="N39" i="11"/>
  <c r="M39" i="11"/>
  <c r="L39" i="11"/>
  <c r="K39" i="11"/>
  <c r="J39" i="11"/>
  <c r="I39" i="11"/>
  <c r="H39" i="11"/>
  <c r="G39" i="11"/>
  <c r="F39" i="11"/>
  <c r="N38" i="11"/>
  <c r="M38" i="11"/>
  <c r="L38" i="11"/>
  <c r="K38" i="11"/>
  <c r="J38" i="11"/>
  <c r="I38" i="11"/>
  <c r="H38" i="11"/>
  <c r="G38" i="11"/>
  <c r="F38" i="11"/>
  <c r="N37" i="11"/>
  <c r="M37" i="11"/>
  <c r="L37" i="11"/>
  <c r="K37" i="11"/>
  <c r="J37" i="11"/>
  <c r="I37" i="11"/>
  <c r="H37" i="11"/>
  <c r="G37" i="11"/>
  <c r="F37" i="11"/>
  <c r="N36" i="11"/>
  <c r="M36" i="11"/>
  <c r="L36" i="11"/>
  <c r="K36" i="11"/>
  <c r="J36" i="11"/>
  <c r="I36" i="11"/>
  <c r="H36" i="11"/>
  <c r="G36" i="11"/>
  <c r="F36" i="11"/>
  <c r="N35" i="11"/>
  <c r="M35" i="11"/>
  <c r="L35" i="11"/>
  <c r="K35" i="11"/>
  <c r="J35" i="11"/>
  <c r="I35" i="11"/>
  <c r="H35" i="11"/>
  <c r="G35" i="11"/>
  <c r="F35" i="11"/>
  <c r="N34" i="11"/>
  <c r="M34" i="11"/>
  <c r="L34" i="11"/>
  <c r="K34" i="11"/>
  <c r="J34" i="11"/>
  <c r="I34" i="11"/>
  <c r="H34" i="11"/>
  <c r="G34" i="11"/>
  <c r="F34" i="11"/>
  <c r="N33" i="11"/>
  <c r="M33" i="11"/>
  <c r="L33" i="11"/>
  <c r="K33" i="11"/>
  <c r="J33" i="11"/>
  <c r="I33" i="11"/>
  <c r="H33" i="11"/>
  <c r="G33" i="11"/>
  <c r="F33" i="11"/>
  <c r="N32" i="11"/>
  <c r="M32" i="11"/>
  <c r="L32" i="11"/>
  <c r="K32" i="11"/>
  <c r="J32" i="11"/>
  <c r="I32" i="11"/>
  <c r="H32" i="11"/>
  <c r="G32" i="11"/>
  <c r="F32" i="11"/>
  <c r="N31" i="11"/>
  <c r="M31" i="11"/>
  <c r="L31" i="11"/>
  <c r="K31" i="11"/>
  <c r="J31" i="11"/>
  <c r="I31" i="11"/>
  <c r="H31" i="11"/>
  <c r="G31" i="11"/>
  <c r="F31" i="11"/>
  <c r="N30" i="11"/>
  <c r="M30" i="11"/>
  <c r="L30" i="11"/>
  <c r="K30" i="11"/>
  <c r="J30" i="11"/>
  <c r="I30" i="11"/>
  <c r="H30" i="11"/>
  <c r="G30" i="11"/>
  <c r="F30" i="11"/>
  <c r="N29" i="11"/>
  <c r="M29" i="11"/>
  <c r="L29" i="11"/>
  <c r="K29" i="11"/>
  <c r="J29" i="11"/>
  <c r="I29" i="11"/>
  <c r="H29" i="11"/>
  <c r="G29" i="11"/>
  <c r="F29" i="11"/>
  <c r="N28" i="11"/>
  <c r="M28" i="11"/>
  <c r="L28" i="11"/>
  <c r="K28" i="11"/>
  <c r="J28" i="11"/>
  <c r="I28" i="11"/>
  <c r="H28" i="11"/>
  <c r="G28" i="11"/>
  <c r="F28" i="11"/>
  <c r="N27" i="11"/>
  <c r="M27" i="11"/>
  <c r="L27" i="11"/>
  <c r="K27" i="11"/>
  <c r="J27" i="11"/>
  <c r="I27" i="11"/>
  <c r="H27" i="11"/>
  <c r="G27" i="11"/>
  <c r="F27" i="11"/>
  <c r="N26" i="11"/>
  <c r="M26" i="11"/>
  <c r="L26" i="11"/>
  <c r="K26" i="11"/>
  <c r="J26" i="11"/>
  <c r="I26" i="11"/>
  <c r="H26" i="11"/>
  <c r="G26" i="11"/>
  <c r="F26" i="11"/>
  <c r="N25" i="11"/>
  <c r="M25" i="11"/>
  <c r="L25" i="11"/>
  <c r="K25" i="11"/>
  <c r="J25" i="11"/>
  <c r="I25" i="11"/>
  <c r="H25" i="11"/>
  <c r="G25" i="11"/>
  <c r="F25" i="11"/>
  <c r="N24" i="11"/>
  <c r="M24" i="11"/>
  <c r="L24" i="11"/>
  <c r="K24" i="11"/>
  <c r="J24" i="11"/>
  <c r="I24" i="11"/>
  <c r="H24" i="11"/>
  <c r="G24" i="11"/>
  <c r="F24" i="11"/>
  <c r="N23" i="11"/>
  <c r="M23" i="11"/>
  <c r="L23" i="11"/>
  <c r="K23" i="11"/>
  <c r="J23" i="11"/>
  <c r="I23" i="11"/>
  <c r="H23" i="11"/>
  <c r="G23" i="11"/>
  <c r="F23" i="11"/>
  <c r="N22" i="11"/>
  <c r="M22" i="11"/>
  <c r="L22" i="11"/>
  <c r="K22" i="11"/>
  <c r="J22" i="11"/>
  <c r="I22" i="11"/>
  <c r="H22" i="11"/>
  <c r="G22" i="11"/>
  <c r="F22" i="11"/>
  <c r="N21" i="11"/>
  <c r="M21" i="11"/>
  <c r="L21" i="11"/>
  <c r="K21" i="11"/>
  <c r="J21" i="11"/>
  <c r="I21" i="11"/>
  <c r="H21" i="11"/>
  <c r="G21" i="11"/>
  <c r="F21" i="11"/>
  <c r="N20" i="11"/>
  <c r="M20" i="11"/>
  <c r="L20" i="11"/>
  <c r="K20" i="11"/>
  <c r="J20" i="11"/>
  <c r="I20" i="11"/>
  <c r="H20" i="11"/>
  <c r="G20" i="11"/>
  <c r="F20" i="11"/>
  <c r="N19" i="11"/>
  <c r="M19" i="11"/>
  <c r="L19" i="11"/>
  <c r="K19" i="11"/>
  <c r="J19" i="11"/>
  <c r="I19" i="11"/>
  <c r="H19" i="11"/>
  <c r="G19" i="11"/>
  <c r="F19" i="11"/>
  <c r="N18" i="11"/>
  <c r="M18" i="11"/>
  <c r="L18" i="11"/>
  <c r="K18" i="11"/>
  <c r="J18" i="11"/>
  <c r="I18" i="11"/>
  <c r="H18" i="11"/>
  <c r="G18" i="11"/>
  <c r="F18" i="11"/>
  <c r="N17" i="11"/>
  <c r="M17" i="11"/>
  <c r="L17" i="11"/>
  <c r="K17" i="11"/>
  <c r="J17" i="11"/>
  <c r="I17" i="11"/>
  <c r="H17" i="11"/>
  <c r="G17" i="11"/>
  <c r="F17" i="11"/>
  <c r="N16" i="11"/>
  <c r="M16" i="11"/>
  <c r="L16" i="11"/>
  <c r="K16" i="11"/>
  <c r="J16" i="11"/>
  <c r="I16" i="11"/>
  <c r="H16" i="11"/>
  <c r="G16" i="11"/>
  <c r="F16" i="11"/>
  <c r="N15" i="11"/>
  <c r="M15" i="11"/>
  <c r="L15" i="11"/>
  <c r="K15" i="11"/>
  <c r="J15" i="11"/>
  <c r="I15" i="11"/>
  <c r="H15" i="11"/>
  <c r="G15" i="11"/>
  <c r="F15" i="11"/>
  <c r="N14" i="11"/>
  <c r="M14" i="11"/>
  <c r="L14" i="11"/>
  <c r="K14" i="11"/>
  <c r="J14" i="11"/>
  <c r="I14" i="11"/>
  <c r="H14" i="11"/>
  <c r="G14" i="11"/>
  <c r="F14" i="11"/>
  <c r="N13" i="11"/>
  <c r="M13" i="11"/>
  <c r="L13" i="11"/>
  <c r="K13" i="11"/>
  <c r="J13" i="11"/>
  <c r="I13" i="11"/>
  <c r="H13" i="11"/>
  <c r="G13" i="11"/>
  <c r="F13" i="11"/>
  <c r="N12" i="11"/>
  <c r="M12" i="11"/>
  <c r="L12" i="11"/>
  <c r="K12" i="11"/>
  <c r="J12" i="11"/>
  <c r="I12" i="11"/>
  <c r="H12" i="11"/>
  <c r="G12" i="11"/>
  <c r="F12" i="11"/>
  <c r="N11" i="11"/>
  <c r="M11" i="11"/>
  <c r="L11" i="11"/>
  <c r="K11" i="11"/>
  <c r="J11" i="11"/>
  <c r="I11" i="11"/>
  <c r="H11" i="11"/>
  <c r="G11" i="11"/>
  <c r="F11" i="11"/>
  <c r="N10" i="11"/>
  <c r="M10" i="11"/>
  <c r="L10" i="11"/>
  <c r="K10" i="11"/>
  <c r="J10" i="11"/>
  <c r="I10" i="11"/>
  <c r="H10" i="11"/>
  <c r="G10" i="11"/>
  <c r="F10" i="11"/>
  <c r="N9" i="11"/>
  <c r="M9" i="11"/>
  <c r="L9" i="11"/>
  <c r="K9" i="11"/>
  <c r="J9" i="11"/>
  <c r="I9" i="11"/>
  <c r="H9" i="11"/>
  <c r="G9" i="11"/>
  <c r="F9" i="11"/>
  <c r="N8" i="11"/>
  <c r="M8" i="11"/>
  <c r="L8" i="11"/>
  <c r="K8" i="11"/>
  <c r="J8" i="11"/>
  <c r="I8" i="11"/>
  <c r="H8" i="11"/>
  <c r="G8" i="11"/>
  <c r="F8" i="11"/>
  <c r="N7" i="11"/>
  <c r="M7" i="11"/>
  <c r="L7" i="11"/>
  <c r="K7" i="11"/>
  <c r="J7" i="11"/>
  <c r="I7" i="11"/>
  <c r="H7" i="11"/>
  <c r="G7" i="11"/>
  <c r="F7" i="11"/>
  <c r="N6" i="11"/>
  <c r="M6" i="11"/>
  <c r="L6" i="11"/>
  <c r="K6" i="11"/>
  <c r="J6" i="11"/>
  <c r="I6" i="11"/>
  <c r="H6" i="11"/>
  <c r="G6" i="11"/>
  <c r="F6" i="11"/>
  <c r="N5" i="11"/>
  <c r="M5" i="11"/>
  <c r="L5" i="11"/>
  <c r="K5" i="11"/>
  <c r="J5" i="11"/>
  <c r="I5" i="11"/>
  <c r="H5" i="11"/>
  <c r="G5" i="11"/>
  <c r="F5" i="11"/>
  <c r="N40" i="12"/>
  <c r="N40" i="17" s="1"/>
  <c r="M40" i="12"/>
  <c r="M40" i="17" s="1"/>
  <c r="L40" i="12"/>
  <c r="L40" i="17" s="1"/>
  <c r="K40" i="12"/>
  <c r="J40" i="12"/>
  <c r="J40" i="17" s="1"/>
  <c r="I40" i="12"/>
  <c r="I40" i="17" s="1"/>
  <c r="H40" i="12"/>
  <c r="G40" i="12"/>
  <c r="F40" i="12"/>
  <c r="F40" i="17" s="1"/>
  <c r="N39" i="12"/>
  <c r="M39" i="12"/>
  <c r="M39" i="17" s="1"/>
  <c r="L39" i="12"/>
  <c r="K39" i="12"/>
  <c r="J39" i="12"/>
  <c r="J39" i="17" s="1"/>
  <c r="I39" i="12"/>
  <c r="I39" i="17" s="1"/>
  <c r="H39" i="12"/>
  <c r="G39" i="12"/>
  <c r="G39" i="17" s="1"/>
  <c r="F39" i="12"/>
  <c r="F39" i="17" s="1"/>
  <c r="N38" i="12"/>
  <c r="N38" i="17" s="1"/>
  <c r="M38" i="12"/>
  <c r="L38" i="12"/>
  <c r="L38" i="17" s="1"/>
  <c r="K38" i="12"/>
  <c r="J38" i="12"/>
  <c r="I38" i="12"/>
  <c r="H38" i="12"/>
  <c r="H38" i="17" s="1"/>
  <c r="G38" i="12"/>
  <c r="G38" i="17" s="1"/>
  <c r="F38" i="12"/>
  <c r="F38" i="17" s="1"/>
  <c r="N37" i="12"/>
  <c r="M37" i="12"/>
  <c r="M37" i="17" s="1"/>
  <c r="L37" i="12"/>
  <c r="L37" i="17" s="1"/>
  <c r="K37" i="12"/>
  <c r="J37" i="12"/>
  <c r="I37" i="12"/>
  <c r="I37" i="17" s="1"/>
  <c r="H37" i="12"/>
  <c r="G37" i="12"/>
  <c r="G37" i="17" s="1"/>
  <c r="F37" i="12"/>
  <c r="N36" i="12"/>
  <c r="N36" i="17" s="1"/>
  <c r="M36" i="12"/>
  <c r="M36" i="17" s="1"/>
  <c r="L36" i="12"/>
  <c r="K36" i="12"/>
  <c r="J36" i="12"/>
  <c r="J36" i="17" s="1"/>
  <c r="I36" i="12"/>
  <c r="I36" i="17" s="1"/>
  <c r="H36" i="12"/>
  <c r="H36" i="17" s="1"/>
  <c r="G36" i="12"/>
  <c r="F36" i="12"/>
  <c r="F36" i="17" s="1"/>
  <c r="N35" i="12"/>
  <c r="M35" i="12"/>
  <c r="M35" i="17" s="1"/>
  <c r="L35" i="12"/>
  <c r="K35" i="12"/>
  <c r="K35" i="17" s="1"/>
  <c r="J35" i="12"/>
  <c r="J35" i="17" s="1"/>
  <c r="I35" i="12"/>
  <c r="H35" i="12"/>
  <c r="G35" i="12"/>
  <c r="G35" i="17" s="1"/>
  <c r="F35" i="12"/>
  <c r="F35" i="17" s="1"/>
  <c r="N34" i="12"/>
  <c r="M34" i="12"/>
  <c r="L34" i="12"/>
  <c r="L34" i="17" s="1"/>
  <c r="K34" i="12"/>
  <c r="K34" i="17" s="1"/>
  <c r="J34" i="12"/>
  <c r="J34" i="17" s="1"/>
  <c r="I34" i="12"/>
  <c r="H34" i="12"/>
  <c r="H34" i="17" s="1"/>
  <c r="G34" i="12"/>
  <c r="G34" i="17" s="1"/>
  <c r="F34" i="12"/>
  <c r="N33" i="12"/>
  <c r="M33" i="12"/>
  <c r="L33" i="12"/>
  <c r="L33" i="17" s="1"/>
  <c r="K33" i="12"/>
  <c r="K33" i="17" s="1"/>
  <c r="J33" i="12"/>
  <c r="I33" i="12"/>
  <c r="H33" i="12"/>
  <c r="H33" i="17" s="1"/>
  <c r="G33" i="12"/>
  <c r="F33" i="12"/>
  <c r="N32" i="12"/>
  <c r="N32" i="17" s="1"/>
  <c r="M32" i="12"/>
  <c r="M32" i="17" s="1"/>
  <c r="L32" i="12"/>
  <c r="L32" i="17" s="1"/>
  <c r="K32" i="12"/>
  <c r="J32" i="12"/>
  <c r="I32" i="12"/>
  <c r="I32" i="17" s="1"/>
  <c r="H32" i="12"/>
  <c r="H32" i="17" s="1"/>
  <c r="G32" i="12"/>
  <c r="F32" i="12"/>
  <c r="N31" i="12"/>
  <c r="N31" i="17" s="1"/>
  <c r="M31" i="12"/>
  <c r="M31" i="17" s="1"/>
  <c r="L31" i="12"/>
  <c r="K31" i="12"/>
  <c r="K31" i="17" s="1"/>
  <c r="J31" i="12"/>
  <c r="J31" i="17" s="1"/>
  <c r="I31" i="12"/>
  <c r="H31" i="12"/>
  <c r="G31" i="12"/>
  <c r="F31" i="12"/>
  <c r="F31" i="17" s="1"/>
  <c r="N30" i="12"/>
  <c r="N30" i="17" s="1"/>
  <c r="M30" i="12"/>
  <c r="L30" i="12"/>
  <c r="K30" i="12"/>
  <c r="K30" i="17" s="1"/>
  <c r="J30" i="12"/>
  <c r="I30" i="12"/>
  <c r="H30" i="12"/>
  <c r="H30" i="17" s="1"/>
  <c r="G30" i="12"/>
  <c r="G30" i="17" s="1"/>
  <c r="F30" i="12"/>
  <c r="F30" i="17" s="1"/>
  <c r="N29" i="12"/>
  <c r="M29" i="12"/>
  <c r="M29" i="17" s="1"/>
  <c r="L29" i="12"/>
  <c r="L29" i="17" s="1"/>
  <c r="K29" i="12"/>
  <c r="J29" i="12"/>
  <c r="J29" i="17" s="1"/>
  <c r="I29" i="12"/>
  <c r="H29" i="12"/>
  <c r="H29" i="17" s="1"/>
  <c r="G29" i="12"/>
  <c r="G29" i="17" s="1"/>
  <c r="F29" i="12"/>
  <c r="F29" i="17" s="1"/>
  <c r="N28" i="12"/>
  <c r="N28" i="17" s="1"/>
  <c r="M28" i="12"/>
  <c r="M28" i="17" s="1"/>
  <c r="L28" i="12"/>
  <c r="L28" i="17" s="1"/>
  <c r="K28" i="12"/>
  <c r="K28" i="17" s="1"/>
  <c r="J28" i="12"/>
  <c r="J28" i="17" s="1"/>
  <c r="I28" i="12"/>
  <c r="I28" i="17" s="1"/>
  <c r="H28" i="12"/>
  <c r="G28" i="12"/>
  <c r="G28" i="17" s="1"/>
  <c r="F28" i="12"/>
  <c r="N27" i="12"/>
  <c r="N27" i="17" s="1"/>
  <c r="M27" i="12"/>
  <c r="L27" i="12"/>
  <c r="L27" i="17" s="1"/>
  <c r="K27" i="12"/>
  <c r="K27" i="17" s="1"/>
  <c r="J27" i="12"/>
  <c r="J27" i="17" s="1"/>
  <c r="I27" i="12"/>
  <c r="I27" i="17" s="1"/>
  <c r="H27" i="12"/>
  <c r="H27" i="17" s="1"/>
  <c r="G27" i="12"/>
  <c r="G27" i="17" s="1"/>
  <c r="F27" i="12"/>
  <c r="F27" i="17" s="1"/>
  <c r="N26" i="12"/>
  <c r="M26" i="12"/>
  <c r="M26" i="17" s="1"/>
  <c r="L26" i="12"/>
  <c r="K26" i="12"/>
  <c r="K26" i="17" s="1"/>
  <c r="J26" i="12"/>
  <c r="J26" i="17" s="1"/>
  <c r="I26" i="12"/>
  <c r="I26" i="17" s="1"/>
  <c r="H26" i="12"/>
  <c r="G26" i="12"/>
  <c r="G26" i="17" s="1"/>
  <c r="F26" i="12"/>
  <c r="N25" i="12"/>
  <c r="N25" i="17" s="1"/>
  <c r="M25" i="12"/>
  <c r="M25" i="17" s="1"/>
  <c r="L25" i="12"/>
  <c r="L25" i="17" s="1"/>
  <c r="K25" i="12"/>
  <c r="K25" i="17" s="1"/>
  <c r="J25" i="12"/>
  <c r="J25" i="17" s="1"/>
  <c r="I25" i="12"/>
  <c r="H25" i="12"/>
  <c r="H25" i="17" s="1"/>
  <c r="G25" i="12"/>
  <c r="G25" i="17" s="1"/>
  <c r="F25" i="12"/>
  <c r="F25" i="17" s="1"/>
  <c r="N24" i="12"/>
  <c r="M24" i="12"/>
  <c r="L24" i="12"/>
  <c r="L24" i="17" s="1"/>
  <c r="K24" i="12"/>
  <c r="K24" i="17" s="1"/>
  <c r="J24" i="12"/>
  <c r="J24" i="17" s="1"/>
  <c r="I24" i="12"/>
  <c r="I24" i="17" s="1"/>
  <c r="H24" i="12"/>
  <c r="G24" i="12"/>
  <c r="G24" i="17" s="1"/>
  <c r="F24" i="12"/>
  <c r="N23" i="12"/>
  <c r="N23" i="17" s="1"/>
  <c r="M23" i="12"/>
  <c r="M23" i="17" s="1"/>
  <c r="L23" i="12"/>
  <c r="L23" i="17" s="1"/>
  <c r="K23" i="12"/>
  <c r="J23" i="12"/>
  <c r="I23" i="12"/>
  <c r="H23" i="12"/>
  <c r="H23" i="17" s="1"/>
  <c r="G23" i="12"/>
  <c r="G23" i="17" s="1"/>
  <c r="F23" i="12"/>
  <c r="F23" i="17" s="1"/>
  <c r="N22" i="12"/>
  <c r="N22" i="17" s="1"/>
  <c r="M22" i="12"/>
  <c r="M22" i="17" s="1"/>
  <c r="L22" i="12"/>
  <c r="L22" i="17" s="1"/>
  <c r="K22" i="12"/>
  <c r="K22" i="17" s="1"/>
  <c r="J22" i="12"/>
  <c r="I22" i="12"/>
  <c r="I22" i="17" s="1"/>
  <c r="H22" i="12"/>
  <c r="G22" i="12"/>
  <c r="F22" i="12"/>
  <c r="F22" i="17" s="1"/>
  <c r="N21" i="12"/>
  <c r="N21" i="17" s="1"/>
  <c r="M21" i="12"/>
  <c r="M21" i="17" s="1"/>
  <c r="L21" i="12"/>
  <c r="L21" i="17" s="1"/>
  <c r="K21" i="12"/>
  <c r="K21" i="17" s="1"/>
  <c r="J21" i="12"/>
  <c r="J21" i="17" s="1"/>
  <c r="I21" i="12"/>
  <c r="I21" i="17" s="1"/>
  <c r="H21" i="12"/>
  <c r="H21" i="17" s="1"/>
  <c r="G21" i="12"/>
  <c r="F21" i="12"/>
  <c r="F21" i="17" s="1"/>
  <c r="N20" i="12"/>
  <c r="M20" i="12"/>
  <c r="M20" i="17" s="1"/>
  <c r="L20" i="12"/>
  <c r="K20" i="12"/>
  <c r="K20" i="17" s="1"/>
  <c r="J20" i="12"/>
  <c r="J20" i="17" s="1"/>
  <c r="I20" i="12"/>
  <c r="H20" i="12"/>
  <c r="H20" i="17" s="1"/>
  <c r="G20" i="12"/>
  <c r="G20" i="17" s="1"/>
  <c r="F20" i="12"/>
  <c r="F20" i="17" s="1"/>
  <c r="N19" i="12"/>
  <c r="N19" i="17" s="1"/>
  <c r="M19" i="12"/>
  <c r="L19" i="12"/>
  <c r="L19" i="17" s="1"/>
  <c r="K19" i="12"/>
  <c r="J19" i="12"/>
  <c r="J19" i="17" s="1"/>
  <c r="I19" i="12"/>
  <c r="I19" i="17" s="1"/>
  <c r="H19" i="12"/>
  <c r="H19" i="17" s="1"/>
  <c r="G19" i="12"/>
  <c r="F19" i="12"/>
  <c r="N18" i="12"/>
  <c r="M18" i="12"/>
  <c r="M18" i="17" s="1"/>
  <c r="L18" i="12"/>
  <c r="L18" i="17" s="1"/>
  <c r="K18" i="12"/>
  <c r="K18" i="17" s="1"/>
  <c r="J18" i="12"/>
  <c r="J18" i="17" s="1"/>
  <c r="I18" i="12"/>
  <c r="I18" i="17" s="1"/>
  <c r="H18" i="12"/>
  <c r="G18" i="12"/>
  <c r="G18" i="17" s="1"/>
  <c r="F18" i="12"/>
  <c r="F18" i="17" s="1"/>
  <c r="N17" i="12"/>
  <c r="N17" i="17" s="1"/>
  <c r="M17" i="12"/>
  <c r="L17" i="12"/>
  <c r="L17" i="17" s="1"/>
  <c r="K17" i="12"/>
  <c r="K17" i="17" s="1"/>
  <c r="J17" i="12"/>
  <c r="J17" i="17" s="1"/>
  <c r="I17" i="12"/>
  <c r="I17" i="17" s="1"/>
  <c r="H17" i="12"/>
  <c r="G17" i="12"/>
  <c r="F17" i="12"/>
  <c r="F17" i="17" s="1"/>
  <c r="N16" i="12"/>
  <c r="M16" i="12"/>
  <c r="M16" i="17" s="1"/>
  <c r="L16" i="12"/>
  <c r="L16" i="17" s="1"/>
  <c r="K16" i="12"/>
  <c r="J16" i="12"/>
  <c r="I16" i="12"/>
  <c r="I16" i="17" s="1"/>
  <c r="H16" i="12"/>
  <c r="G16" i="12"/>
  <c r="F16" i="12"/>
  <c r="F16" i="17" s="1"/>
  <c r="N15" i="12"/>
  <c r="N15" i="17" s="1"/>
  <c r="M15" i="12"/>
  <c r="M15" i="17" s="1"/>
  <c r="L15" i="12"/>
  <c r="K15" i="12"/>
  <c r="K15" i="17" s="1"/>
  <c r="J15" i="12"/>
  <c r="J15" i="17" s="1"/>
  <c r="I15" i="12"/>
  <c r="I15" i="17" s="1"/>
  <c r="H15" i="12"/>
  <c r="G15" i="12"/>
  <c r="G15" i="17" s="1"/>
  <c r="F15" i="12"/>
  <c r="F15" i="17" s="1"/>
  <c r="N14" i="12"/>
  <c r="N14" i="17" s="1"/>
  <c r="M14" i="12"/>
  <c r="L14" i="12"/>
  <c r="L14" i="17" s="1"/>
  <c r="K14" i="12"/>
  <c r="K14" i="17" s="1"/>
  <c r="J14" i="12"/>
  <c r="J14" i="17" s="1"/>
  <c r="I14" i="12"/>
  <c r="H14" i="12"/>
  <c r="H14" i="17" s="1"/>
  <c r="G14" i="12"/>
  <c r="G14" i="17" s="1"/>
  <c r="F14" i="12"/>
  <c r="F14" i="17" s="1"/>
  <c r="N13" i="12"/>
  <c r="M13" i="12"/>
  <c r="M13" i="17" s="1"/>
  <c r="L13" i="12"/>
  <c r="L13" i="17" s="1"/>
  <c r="K13" i="12"/>
  <c r="K13" i="17" s="1"/>
  <c r="J13" i="12"/>
  <c r="I13" i="12"/>
  <c r="I13" i="17" s="1"/>
  <c r="H13" i="12"/>
  <c r="H13" i="17" s="1"/>
  <c r="G13" i="12"/>
  <c r="G13" i="17" s="1"/>
  <c r="F13" i="12"/>
  <c r="N12" i="12"/>
  <c r="N12" i="17" s="1"/>
  <c r="M12" i="12"/>
  <c r="M12" i="17" s="1"/>
  <c r="L12" i="12"/>
  <c r="L12" i="17" s="1"/>
  <c r="K12" i="12"/>
  <c r="J12" i="12"/>
  <c r="J12" i="17" s="1"/>
  <c r="I12" i="12"/>
  <c r="I12" i="17" s="1"/>
  <c r="H12" i="12"/>
  <c r="H12" i="17" s="1"/>
  <c r="G12" i="12"/>
  <c r="G12" i="17" s="1"/>
  <c r="F12" i="12"/>
  <c r="F12" i="17" s="1"/>
  <c r="N11" i="12"/>
  <c r="M11" i="12"/>
  <c r="L11" i="12"/>
  <c r="K11" i="12"/>
  <c r="K11" i="17" s="1"/>
  <c r="J11" i="12"/>
  <c r="J11" i="17" s="1"/>
  <c r="I11" i="12"/>
  <c r="I11" i="17" s="1"/>
  <c r="H11" i="12"/>
  <c r="G11" i="12"/>
  <c r="G11" i="17" s="1"/>
  <c r="F11" i="12"/>
  <c r="F11" i="17" s="1"/>
  <c r="N10" i="12"/>
  <c r="M10" i="12"/>
  <c r="L10" i="12"/>
  <c r="K10" i="12"/>
  <c r="J10" i="12"/>
  <c r="I10" i="12"/>
  <c r="H10" i="12"/>
  <c r="G10" i="12"/>
  <c r="F10" i="12"/>
  <c r="N9" i="12"/>
  <c r="M9" i="12"/>
  <c r="L9" i="12"/>
  <c r="K9" i="12"/>
  <c r="J9" i="12"/>
  <c r="I9" i="12"/>
  <c r="H9" i="12"/>
  <c r="G9" i="12"/>
  <c r="F9" i="12"/>
  <c r="N8" i="12"/>
  <c r="M8" i="12"/>
  <c r="L8" i="12"/>
  <c r="K8" i="12"/>
  <c r="J8" i="12"/>
  <c r="I8" i="12"/>
  <c r="H8" i="12"/>
  <c r="G8" i="12"/>
  <c r="F8" i="12"/>
  <c r="N7" i="12"/>
  <c r="M7" i="12"/>
  <c r="L7" i="12"/>
  <c r="K7" i="12"/>
  <c r="J7" i="12"/>
  <c r="I7" i="12"/>
  <c r="H7" i="12"/>
  <c r="G7" i="12"/>
  <c r="F7" i="12"/>
  <c r="N6" i="12"/>
  <c r="M6" i="12"/>
  <c r="L6" i="12"/>
  <c r="K6" i="12"/>
  <c r="J6" i="12"/>
  <c r="I6" i="12"/>
  <c r="H6" i="12"/>
  <c r="G6" i="12"/>
  <c r="F6" i="12"/>
  <c r="N5" i="12"/>
  <c r="M5" i="12"/>
  <c r="L5" i="12"/>
  <c r="K5" i="12"/>
  <c r="J5" i="12"/>
  <c r="I5" i="12"/>
  <c r="H5" i="12"/>
  <c r="G5" i="12"/>
  <c r="F5" i="12"/>
  <c r="L20" i="18"/>
  <c r="L17" i="18"/>
  <c r="L13" i="18"/>
  <c r="M39" i="18"/>
  <c r="L35" i="18"/>
  <c r="L31" i="18"/>
  <c r="M27" i="18"/>
  <c r="L27" i="18"/>
  <c r="M25" i="18"/>
  <c r="M23" i="18"/>
  <c r="M21" i="18"/>
  <c r="L16" i="18"/>
  <c r="L15" i="18"/>
  <c r="J11" i="18"/>
  <c r="J5" i="18" s="1"/>
  <c r="I11" i="18"/>
  <c r="N39" i="17"/>
  <c r="K37" i="17"/>
  <c r="H37" i="17"/>
  <c r="I35" i="17"/>
  <c r="F34" i="17"/>
  <c r="M33" i="17"/>
  <c r="G31" i="17"/>
  <c r="J30" i="17"/>
  <c r="H28" i="17"/>
  <c r="N26" i="17"/>
  <c r="H26" i="17"/>
  <c r="M24" i="17"/>
  <c r="F24" i="17"/>
  <c r="J23" i="17"/>
  <c r="I23" i="17"/>
  <c r="H22" i="17"/>
  <c r="G22" i="17"/>
  <c r="G21" i="17"/>
  <c r="I20" i="17"/>
  <c r="M19" i="17"/>
  <c r="F19" i="17"/>
  <c r="H17" i="17"/>
  <c r="N16" i="17"/>
  <c r="H16" i="17"/>
  <c r="H15" i="17"/>
  <c r="M14" i="17"/>
  <c r="I14" i="17"/>
  <c r="N13" i="17"/>
  <c r="J13" i="17"/>
  <c r="N11" i="17"/>
  <c r="L11" i="17"/>
  <c r="N40" i="16"/>
  <c r="M40" i="16"/>
  <c r="L40" i="16"/>
  <c r="K40" i="16"/>
  <c r="J40" i="16"/>
  <c r="I40" i="16"/>
  <c r="H40" i="16"/>
  <c r="G40" i="16"/>
  <c r="F40" i="16"/>
  <c r="N39" i="16"/>
  <c r="M39" i="16"/>
  <c r="L39" i="16"/>
  <c r="K39" i="16"/>
  <c r="J39" i="16"/>
  <c r="I39" i="16"/>
  <c r="H39" i="16"/>
  <c r="G39" i="16"/>
  <c r="F39" i="16"/>
  <c r="N38" i="16"/>
  <c r="M38" i="16"/>
  <c r="L38" i="16"/>
  <c r="K38" i="16"/>
  <c r="J38" i="16"/>
  <c r="I38" i="16"/>
  <c r="H38" i="16"/>
  <c r="G38" i="16"/>
  <c r="F38" i="16"/>
  <c r="N37" i="16"/>
  <c r="M37" i="16"/>
  <c r="L37" i="16"/>
  <c r="K37" i="16"/>
  <c r="J37" i="16"/>
  <c r="I37" i="16"/>
  <c r="H37" i="16"/>
  <c r="G37" i="16"/>
  <c r="F37" i="16"/>
  <c r="N36" i="16"/>
  <c r="M36" i="16"/>
  <c r="L36" i="16"/>
  <c r="K36" i="16"/>
  <c r="J36" i="16"/>
  <c r="I36" i="16"/>
  <c r="H36" i="16"/>
  <c r="G36" i="16"/>
  <c r="F36" i="16"/>
  <c r="N35" i="16"/>
  <c r="M35" i="16"/>
  <c r="L35" i="16"/>
  <c r="K35" i="16"/>
  <c r="J35" i="16"/>
  <c r="I35" i="16"/>
  <c r="H35" i="16"/>
  <c r="G35" i="16"/>
  <c r="F35" i="16"/>
  <c r="N34" i="16"/>
  <c r="M34" i="16"/>
  <c r="L34" i="16"/>
  <c r="K34" i="16"/>
  <c r="J34" i="16"/>
  <c r="I34" i="16"/>
  <c r="H34" i="16"/>
  <c r="G34" i="16"/>
  <c r="F34" i="16"/>
  <c r="N33" i="16"/>
  <c r="M33" i="16"/>
  <c r="L33" i="16"/>
  <c r="K33" i="16"/>
  <c r="J33" i="16"/>
  <c r="I33" i="16"/>
  <c r="H33" i="16"/>
  <c r="G33" i="16"/>
  <c r="F33" i="16"/>
  <c r="N32" i="16"/>
  <c r="M32" i="16"/>
  <c r="L32" i="16"/>
  <c r="K32" i="16"/>
  <c r="J32" i="16"/>
  <c r="I32" i="16"/>
  <c r="H32" i="16"/>
  <c r="G32" i="16"/>
  <c r="F32" i="16"/>
  <c r="N31" i="16"/>
  <c r="M31" i="16"/>
  <c r="L31" i="16"/>
  <c r="K31" i="16"/>
  <c r="J31" i="16"/>
  <c r="I31" i="16"/>
  <c r="H31" i="16"/>
  <c r="G31" i="16"/>
  <c r="F31" i="16"/>
  <c r="N30" i="16"/>
  <c r="M30" i="16"/>
  <c r="L30" i="16"/>
  <c r="K30" i="16"/>
  <c r="J30" i="16"/>
  <c r="I30" i="16"/>
  <c r="H30" i="16"/>
  <c r="G30" i="16"/>
  <c r="F30" i="16"/>
  <c r="N29" i="16"/>
  <c r="M29" i="16"/>
  <c r="L29" i="16"/>
  <c r="K29" i="16"/>
  <c r="J29" i="16"/>
  <c r="I29" i="16"/>
  <c r="H29" i="16"/>
  <c r="G29" i="16"/>
  <c r="F29" i="16"/>
  <c r="N28" i="16"/>
  <c r="M28" i="16"/>
  <c r="L28" i="16"/>
  <c r="K28" i="16"/>
  <c r="J28" i="16"/>
  <c r="I28" i="16"/>
  <c r="H28" i="16"/>
  <c r="G28" i="16"/>
  <c r="F28" i="16"/>
  <c r="N27" i="16"/>
  <c r="M27" i="16"/>
  <c r="L27" i="16"/>
  <c r="K27" i="16"/>
  <c r="J27" i="16"/>
  <c r="I27" i="16"/>
  <c r="H27" i="16"/>
  <c r="G27" i="16"/>
  <c r="F27" i="16"/>
  <c r="N26" i="16"/>
  <c r="M26" i="16"/>
  <c r="L26" i="16"/>
  <c r="K26" i="16"/>
  <c r="J26" i="16"/>
  <c r="I26" i="16"/>
  <c r="H26" i="16"/>
  <c r="G26" i="16"/>
  <c r="F26" i="16"/>
  <c r="N25" i="16"/>
  <c r="M25" i="16"/>
  <c r="L25" i="16"/>
  <c r="K25" i="16"/>
  <c r="J25" i="16"/>
  <c r="I25" i="16"/>
  <c r="H25" i="16"/>
  <c r="G25" i="16"/>
  <c r="F25" i="16"/>
  <c r="N24" i="16"/>
  <c r="M24" i="16"/>
  <c r="L24" i="16"/>
  <c r="K24" i="16"/>
  <c r="J24" i="16"/>
  <c r="I24" i="16"/>
  <c r="H24" i="16"/>
  <c r="G24" i="16"/>
  <c r="F24" i="16"/>
  <c r="N23" i="16"/>
  <c r="M23" i="16"/>
  <c r="L23" i="16"/>
  <c r="K23" i="16"/>
  <c r="J23" i="16"/>
  <c r="I23" i="16"/>
  <c r="H23" i="16"/>
  <c r="G23" i="16"/>
  <c r="F23" i="16"/>
  <c r="N22" i="16"/>
  <c r="M22" i="16"/>
  <c r="L22" i="16"/>
  <c r="K22" i="16"/>
  <c r="J22" i="16"/>
  <c r="I22" i="16"/>
  <c r="H22" i="16"/>
  <c r="G22" i="16"/>
  <c r="F22" i="16"/>
  <c r="N21" i="16"/>
  <c r="M21" i="16"/>
  <c r="L21" i="16"/>
  <c r="K21" i="16"/>
  <c r="J21" i="16"/>
  <c r="I21" i="16"/>
  <c r="H21" i="16"/>
  <c r="G21" i="16"/>
  <c r="F21" i="16"/>
  <c r="N20" i="16"/>
  <c r="M20" i="16"/>
  <c r="L20" i="16"/>
  <c r="K20" i="16"/>
  <c r="J20" i="16"/>
  <c r="I20" i="16"/>
  <c r="H20" i="16"/>
  <c r="G20" i="16"/>
  <c r="F20" i="16"/>
  <c r="N19" i="16"/>
  <c r="M19" i="16"/>
  <c r="L19" i="16"/>
  <c r="K19" i="16"/>
  <c r="J19" i="16"/>
  <c r="I19" i="16"/>
  <c r="H19" i="16"/>
  <c r="G19" i="16"/>
  <c r="F19" i="16"/>
  <c r="N18" i="16"/>
  <c r="M18" i="16"/>
  <c r="L18" i="16"/>
  <c r="K18" i="16"/>
  <c r="J18" i="16"/>
  <c r="I18" i="16"/>
  <c r="H18" i="16"/>
  <c r="G18" i="16"/>
  <c r="F18" i="16"/>
  <c r="N17" i="16"/>
  <c r="M17" i="16"/>
  <c r="L17" i="16"/>
  <c r="K17" i="16"/>
  <c r="J17" i="16"/>
  <c r="I17" i="16"/>
  <c r="H17" i="16"/>
  <c r="G17" i="16"/>
  <c r="F17" i="16"/>
  <c r="N16" i="16"/>
  <c r="M16" i="16"/>
  <c r="M10" i="16" s="1"/>
  <c r="L16" i="16"/>
  <c r="L10" i="16" s="1"/>
  <c r="K16" i="16"/>
  <c r="J16" i="16"/>
  <c r="I16" i="16"/>
  <c r="I10" i="16" s="1"/>
  <c r="H16" i="16"/>
  <c r="H10" i="16" s="1"/>
  <c r="G16" i="16"/>
  <c r="F16" i="16"/>
  <c r="N15" i="16"/>
  <c r="N9" i="16" s="1"/>
  <c r="M15" i="16"/>
  <c r="M9" i="16" s="1"/>
  <c r="L15" i="16"/>
  <c r="K15" i="16"/>
  <c r="J15" i="16"/>
  <c r="J9" i="16" s="1"/>
  <c r="I15" i="16"/>
  <c r="I9" i="16" s="1"/>
  <c r="H15" i="16"/>
  <c r="G15" i="16"/>
  <c r="F15" i="16"/>
  <c r="F9" i="16" s="1"/>
  <c r="N14" i="16"/>
  <c r="N8" i="16" s="1"/>
  <c r="M14" i="16"/>
  <c r="L14" i="16"/>
  <c r="K14" i="16"/>
  <c r="K8" i="16" s="1"/>
  <c r="J14" i="16"/>
  <c r="J8" i="16" s="1"/>
  <c r="I14" i="16"/>
  <c r="H14" i="16"/>
  <c r="G14" i="16"/>
  <c r="G8" i="16" s="1"/>
  <c r="F14" i="16"/>
  <c r="F8" i="16" s="1"/>
  <c r="N13" i="16"/>
  <c r="M13" i="16"/>
  <c r="L13" i="16"/>
  <c r="L7" i="16" s="1"/>
  <c r="K13" i="16"/>
  <c r="K7" i="16" s="1"/>
  <c r="J13" i="16"/>
  <c r="I13" i="16"/>
  <c r="H13" i="16"/>
  <c r="H7" i="16" s="1"/>
  <c r="G13" i="16"/>
  <c r="G7" i="16" s="1"/>
  <c r="F13" i="16"/>
  <c r="N12" i="16"/>
  <c r="M12" i="16"/>
  <c r="M6" i="16" s="1"/>
  <c r="L12" i="16"/>
  <c r="L6" i="16" s="1"/>
  <c r="K12" i="16"/>
  <c r="J12" i="16"/>
  <c r="I12" i="16"/>
  <c r="I6" i="16" s="1"/>
  <c r="H12" i="16"/>
  <c r="H6" i="16" s="1"/>
  <c r="G12" i="16"/>
  <c r="F12" i="16"/>
  <c r="N11" i="16"/>
  <c r="N5" i="16" s="1"/>
  <c r="M11" i="16"/>
  <c r="M5" i="16" s="1"/>
  <c r="L11" i="16"/>
  <c r="K11" i="16"/>
  <c r="J11" i="16"/>
  <c r="J5" i="16" s="1"/>
  <c r="I11" i="16"/>
  <c r="I5" i="16" s="1"/>
  <c r="H11" i="16"/>
  <c r="G11" i="16"/>
  <c r="F11" i="16"/>
  <c r="F5" i="16" s="1"/>
  <c r="N40" i="15"/>
  <c r="M40" i="15"/>
  <c r="L40" i="15"/>
  <c r="K40" i="15"/>
  <c r="J40" i="15"/>
  <c r="I40" i="15"/>
  <c r="H40" i="15"/>
  <c r="G40" i="15"/>
  <c r="F40" i="15"/>
  <c r="N39" i="15"/>
  <c r="M39" i="15"/>
  <c r="L39" i="15"/>
  <c r="K39" i="15"/>
  <c r="J39" i="15"/>
  <c r="I39" i="15"/>
  <c r="H39" i="15"/>
  <c r="G39" i="15"/>
  <c r="F39" i="15"/>
  <c r="N38" i="15"/>
  <c r="M38" i="15"/>
  <c r="L38" i="15"/>
  <c r="K38" i="15"/>
  <c r="J38" i="15"/>
  <c r="I38" i="15"/>
  <c r="H38" i="15"/>
  <c r="G38" i="15"/>
  <c r="F38" i="15"/>
  <c r="N37" i="15"/>
  <c r="M37" i="15"/>
  <c r="L37" i="15"/>
  <c r="K37" i="15"/>
  <c r="J37" i="15"/>
  <c r="I37" i="15"/>
  <c r="H37" i="15"/>
  <c r="G37" i="15"/>
  <c r="F37" i="15"/>
  <c r="N36" i="15"/>
  <c r="M36" i="15"/>
  <c r="L36" i="15"/>
  <c r="K36" i="15"/>
  <c r="J36" i="15"/>
  <c r="I36" i="15"/>
  <c r="H36" i="15"/>
  <c r="G36" i="15"/>
  <c r="F36" i="15"/>
  <c r="N35" i="15"/>
  <c r="M35" i="15"/>
  <c r="L35" i="15"/>
  <c r="K35" i="15"/>
  <c r="J35" i="15"/>
  <c r="I35" i="15"/>
  <c r="H35" i="15"/>
  <c r="G35" i="15"/>
  <c r="F35" i="15"/>
  <c r="N34" i="15"/>
  <c r="M34" i="15"/>
  <c r="L34" i="15"/>
  <c r="K34" i="15"/>
  <c r="J34" i="15"/>
  <c r="I34" i="15"/>
  <c r="H34" i="15"/>
  <c r="G34" i="15"/>
  <c r="F34" i="15"/>
  <c r="N33" i="15"/>
  <c r="M33" i="15"/>
  <c r="L33" i="15"/>
  <c r="K33" i="15"/>
  <c r="J33" i="15"/>
  <c r="I33" i="15"/>
  <c r="H33" i="15"/>
  <c r="G33" i="15"/>
  <c r="F33" i="15"/>
  <c r="N32" i="15"/>
  <c r="M32" i="15"/>
  <c r="L32" i="15"/>
  <c r="K32" i="15"/>
  <c r="J32" i="15"/>
  <c r="I32" i="15"/>
  <c r="H32" i="15"/>
  <c r="G32" i="15"/>
  <c r="F32" i="15"/>
  <c r="N31" i="15"/>
  <c r="M31" i="15"/>
  <c r="L31" i="15"/>
  <c r="K31" i="15"/>
  <c r="J31" i="15"/>
  <c r="I31" i="15"/>
  <c r="H31" i="15"/>
  <c r="G31" i="15"/>
  <c r="F31" i="15"/>
  <c r="N30" i="15"/>
  <c r="M30" i="15"/>
  <c r="L30" i="15"/>
  <c r="K30" i="15"/>
  <c r="J30" i="15"/>
  <c r="I30" i="15"/>
  <c r="H30" i="15"/>
  <c r="G30" i="15"/>
  <c r="F30" i="15"/>
  <c r="N29" i="15"/>
  <c r="M29" i="15"/>
  <c r="L29" i="15"/>
  <c r="K29" i="15"/>
  <c r="J29" i="15"/>
  <c r="I29" i="15"/>
  <c r="H29" i="15"/>
  <c r="G29" i="15"/>
  <c r="F29" i="15"/>
  <c r="N28" i="15"/>
  <c r="M28" i="15"/>
  <c r="L28" i="15"/>
  <c r="K28" i="15"/>
  <c r="J28" i="15"/>
  <c r="I28" i="15"/>
  <c r="H28" i="15"/>
  <c r="G28" i="15"/>
  <c r="F28" i="15"/>
  <c r="N27" i="15"/>
  <c r="M27" i="15"/>
  <c r="L27" i="15"/>
  <c r="K27" i="15"/>
  <c r="J27" i="15"/>
  <c r="I27" i="15"/>
  <c r="H27" i="15"/>
  <c r="G27" i="15"/>
  <c r="F27" i="15"/>
  <c r="N26" i="15"/>
  <c r="M26" i="15"/>
  <c r="L26" i="15"/>
  <c r="K26" i="15"/>
  <c r="J26" i="15"/>
  <c r="I26" i="15"/>
  <c r="H26" i="15"/>
  <c r="G26" i="15"/>
  <c r="F26" i="15"/>
  <c r="N25" i="15"/>
  <c r="M25" i="15"/>
  <c r="L25" i="15"/>
  <c r="K25" i="15"/>
  <c r="J25" i="15"/>
  <c r="I25" i="15"/>
  <c r="H25" i="15"/>
  <c r="G25" i="15"/>
  <c r="F25" i="15"/>
  <c r="N24" i="15"/>
  <c r="M24" i="15"/>
  <c r="L24" i="15"/>
  <c r="K24" i="15"/>
  <c r="J24" i="15"/>
  <c r="I24" i="15"/>
  <c r="H24" i="15"/>
  <c r="G24" i="15"/>
  <c r="F24" i="15"/>
  <c r="N23" i="15"/>
  <c r="M23" i="15"/>
  <c r="L23" i="15"/>
  <c r="K23" i="15"/>
  <c r="J23" i="15"/>
  <c r="I23" i="15"/>
  <c r="H23" i="15"/>
  <c r="G23" i="15"/>
  <c r="F23" i="15"/>
  <c r="N22" i="15"/>
  <c r="M22" i="15"/>
  <c r="L22" i="15"/>
  <c r="K22" i="15"/>
  <c r="J22" i="15"/>
  <c r="I22" i="15"/>
  <c r="H22" i="15"/>
  <c r="G22" i="15"/>
  <c r="F22" i="15"/>
  <c r="N21" i="15"/>
  <c r="M21" i="15"/>
  <c r="L21" i="15"/>
  <c r="K21" i="15"/>
  <c r="J21" i="15"/>
  <c r="I21" i="15"/>
  <c r="H21" i="15"/>
  <c r="G21" i="15"/>
  <c r="F21" i="15"/>
  <c r="N20" i="15"/>
  <c r="M20" i="15"/>
  <c r="L20" i="15"/>
  <c r="K20" i="15"/>
  <c r="J20" i="15"/>
  <c r="I20" i="15"/>
  <c r="H20" i="15"/>
  <c r="G20" i="15"/>
  <c r="F20" i="15"/>
  <c r="N19" i="15"/>
  <c r="M19" i="15"/>
  <c r="L19" i="15"/>
  <c r="K19" i="15"/>
  <c r="J19" i="15"/>
  <c r="I19" i="15"/>
  <c r="H19" i="15"/>
  <c r="G19" i="15"/>
  <c r="F19" i="15"/>
  <c r="N18" i="15"/>
  <c r="M18" i="15"/>
  <c r="L18" i="15"/>
  <c r="K18" i="15"/>
  <c r="J18" i="15"/>
  <c r="I18" i="15"/>
  <c r="H18" i="15"/>
  <c r="G18" i="15"/>
  <c r="F18" i="15"/>
  <c r="N17" i="15"/>
  <c r="M17" i="15"/>
  <c r="L17" i="15"/>
  <c r="K17" i="15"/>
  <c r="J17" i="15"/>
  <c r="I17" i="15"/>
  <c r="H17" i="15"/>
  <c r="G17" i="15"/>
  <c r="F17" i="15"/>
  <c r="N16" i="15"/>
  <c r="N10" i="15" s="1"/>
  <c r="M16" i="15"/>
  <c r="L16" i="15"/>
  <c r="K16" i="15"/>
  <c r="K10" i="15" s="1"/>
  <c r="J16" i="15"/>
  <c r="J10" i="15" s="1"/>
  <c r="I16" i="15"/>
  <c r="H16" i="15"/>
  <c r="G16" i="15"/>
  <c r="F16" i="15"/>
  <c r="F10" i="15" s="1"/>
  <c r="N15" i="15"/>
  <c r="M15" i="15"/>
  <c r="L15" i="15"/>
  <c r="L9" i="15" s="1"/>
  <c r="K15" i="15"/>
  <c r="K9" i="15" s="1"/>
  <c r="J15" i="15"/>
  <c r="I15" i="15"/>
  <c r="H15" i="15"/>
  <c r="G15" i="15"/>
  <c r="G9" i="15" s="1"/>
  <c r="F15" i="15"/>
  <c r="N14" i="15"/>
  <c r="M14" i="15"/>
  <c r="L14" i="15"/>
  <c r="L8" i="15" s="1"/>
  <c r="K14" i="15"/>
  <c r="J14" i="15"/>
  <c r="I14" i="15"/>
  <c r="H14" i="15"/>
  <c r="H8" i="15" s="1"/>
  <c r="G14" i="15"/>
  <c r="F14" i="15"/>
  <c r="N13" i="15"/>
  <c r="M13" i="15"/>
  <c r="M7" i="15" s="1"/>
  <c r="L13" i="15"/>
  <c r="K13" i="15"/>
  <c r="J13" i="15"/>
  <c r="I13" i="15"/>
  <c r="I7" i="15" s="1"/>
  <c r="H13" i="15"/>
  <c r="G13" i="15"/>
  <c r="F13" i="15"/>
  <c r="N12" i="15"/>
  <c r="N6" i="15" s="1"/>
  <c r="M12" i="15"/>
  <c r="L12" i="15"/>
  <c r="K12" i="15"/>
  <c r="J12" i="15"/>
  <c r="J6" i="15" s="1"/>
  <c r="I12" i="15"/>
  <c r="H12" i="15"/>
  <c r="G12" i="15"/>
  <c r="F12" i="15"/>
  <c r="F6" i="15" s="1"/>
  <c r="N11" i="15"/>
  <c r="M11" i="15"/>
  <c r="L11" i="15"/>
  <c r="K11" i="15"/>
  <c r="K5" i="15" s="1"/>
  <c r="J11" i="15"/>
  <c r="I11" i="15"/>
  <c r="H11" i="15"/>
  <c r="G11" i="15"/>
  <c r="G5" i="15" s="1"/>
  <c r="F11" i="15"/>
  <c r="M35" i="18"/>
  <c r="M19" i="18"/>
  <c r="M31" i="18"/>
  <c r="M32" i="18"/>
  <c r="M15" i="18"/>
  <c r="M16" i="18"/>
  <c r="L12" i="18"/>
  <c r="L14" i="18"/>
  <c r="L19" i="18"/>
  <c r="L24" i="18"/>
  <c r="L28" i="18"/>
  <c r="L32" i="18"/>
  <c r="H11" i="18"/>
  <c r="L25" i="18"/>
  <c r="L29" i="18"/>
  <c r="L33" i="18"/>
  <c r="L37" i="18"/>
  <c r="L21" i="18"/>
  <c r="L22" i="18"/>
  <c r="L26" i="18"/>
  <c r="L34" i="18"/>
  <c r="M18" i="18" l="1"/>
  <c r="M20" i="18"/>
  <c r="M24" i="18"/>
  <c r="M26" i="18"/>
  <c r="M28" i="18"/>
  <c r="M30" i="18"/>
  <c r="M40" i="18"/>
  <c r="K38" i="18"/>
  <c r="J16" i="17"/>
  <c r="M17" i="17"/>
  <c r="H18" i="17"/>
  <c r="G19" i="17"/>
  <c r="K19" i="17"/>
  <c r="N20" i="17"/>
  <c r="N8" i="17" s="1"/>
  <c r="K23" i="17"/>
  <c r="N24" i="17"/>
  <c r="I25" i="17"/>
  <c r="L26" i="17"/>
  <c r="F28" i="17"/>
  <c r="F10" i="17" s="1"/>
  <c r="I29" i="17"/>
  <c r="L30" i="17"/>
  <c r="F32" i="17"/>
  <c r="J32" i="17"/>
  <c r="I33" i="17"/>
  <c r="M12" i="18"/>
  <c r="L10" i="17"/>
  <c r="M14" i="18"/>
  <c r="H26" i="18"/>
  <c r="H30" i="18"/>
  <c r="H34" i="18"/>
  <c r="F5" i="15"/>
  <c r="J5" i="15"/>
  <c r="N5" i="15"/>
  <c r="I6" i="15"/>
  <c r="M6" i="15"/>
  <c r="H7" i="15"/>
  <c r="L7" i="15"/>
  <c r="G8" i="15"/>
  <c r="K8" i="15"/>
  <c r="F9" i="15"/>
  <c r="J9" i="15"/>
  <c r="N9" i="15"/>
  <c r="I10" i="15"/>
  <c r="M10" i="15"/>
  <c r="K28" i="18"/>
  <c r="K34" i="18"/>
  <c r="K40" i="18"/>
  <c r="L5" i="15"/>
  <c r="F7" i="15"/>
  <c r="I8" i="15"/>
  <c r="H5" i="15"/>
  <c r="G6" i="15"/>
  <c r="K6" i="15"/>
  <c r="J7" i="15"/>
  <c r="N7" i="15"/>
  <c r="M8" i="15"/>
  <c r="H9" i="15"/>
  <c r="G10" i="15"/>
  <c r="H5" i="16"/>
  <c r="L5" i="16"/>
  <c r="G6" i="16"/>
  <c r="K6" i="16"/>
  <c r="F7" i="16"/>
  <c r="J7" i="16"/>
  <c r="N7" i="16"/>
  <c r="I8" i="16"/>
  <c r="M8" i="16"/>
  <c r="H9" i="16"/>
  <c r="L9" i="16"/>
  <c r="G10" i="16"/>
  <c r="K10" i="16"/>
  <c r="F5" i="17"/>
  <c r="F6" i="17"/>
  <c r="J6" i="17"/>
  <c r="M7" i="17"/>
  <c r="H8" i="17"/>
  <c r="M34" i="18"/>
  <c r="M38" i="18"/>
  <c r="M8" i="18" s="1"/>
  <c r="M33" i="18"/>
  <c r="M9" i="18" s="1"/>
  <c r="M37" i="18"/>
  <c r="H13" i="18"/>
  <c r="F7" i="18"/>
  <c r="L30" i="18"/>
  <c r="L11" i="18"/>
  <c r="I5" i="18"/>
  <c r="L7" i="18"/>
  <c r="I5" i="17"/>
  <c r="G7" i="17"/>
  <c r="K7" i="17"/>
  <c r="I9" i="17"/>
  <c r="K14" i="18"/>
  <c r="J8" i="18"/>
  <c r="K26" i="18"/>
  <c r="I5" i="15"/>
  <c r="M5" i="15"/>
  <c r="H6" i="15"/>
  <c r="L6" i="15"/>
  <c r="G7" i="15"/>
  <c r="K7" i="15"/>
  <c r="F8" i="15"/>
  <c r="J8" i="15"/>
  <c r="N8" i="15"/>
  <c r="I9" i="15"/>
  <c r="M9" i="15"/>
  <c r="H10" i="15"/>
  <c r="L10" i="15"/>
  <c r="G5" i="16"/>
  <c r="K5" i="16"/>
  <c r="F6" i="16"/>
  <c r="J6" i="16"/>
  <c r="N6" i="16"/>
  <c r="I7" i="16"/>
  <c r="M7" i="16"/>
  <c r="H8" i="16"/>
  <c r="L8" i="16"/>
  <c r="G9" i="16"/>
  <c r="K9" i="16"/>
  <c r="F10" i="16"/>
  <c r="J10" i="16"/>
  <c r="N10" i="16"/>
  <c r="J5" i="17"/>
  <c r="K15" i="18"/>
  <c r="I9" i="18"/>
  <c r="L36" i="18"/>
  <c r="N35" i="17"/>
  <c r="K38" i="17"/>
  <c r="H36" i="18"/>
  <c r="H38" i="18"/>
  <c r="N38" i="18" s="1"/>
  <c r="M36" i="18"/>
  <c r="M6" i="18" s="1"/>
  <c r="L38" i="18"/>
  <c r="L8" i="18" s="1"/>
  <c r="L39" i="18"/>
  <c r="L9" i="18" s="1"/>
  <c r="K30" i="18"/>
  <c r="L40" i="18"/>
  <c r="L10" i="18" s="1"/>
  <c r="K39" i="17"/>
  <c r="K9" i="17" s="1"/>
  <c r="M22" i="18"/>
  <c r="M10" i="18" s="1"/>
  <c r="M11" i="17"/>
  <c r="M5" i="17" s="1"/>
  <c r="G17" i="17"/>
  <c r="G5" i="17" s="1"/>
  <c r="N18" i="17"/>
  <c r="N6" i="17" s="1"/>
  <c r="L20" i="17"/>
  <c r="J22" i="17"/>
  <c r="J10" i="17" s="1"/>
  <c r="H24" i="17"/>
  <c r="H6" i="17" s="1"/>
  <c r="F26" i="17"/>
  <c r="F8" i="17" s="1"/>
  <c r="M27" i="17"/>
  <c r="M9" i="17" s="1"/>
  <c r="K29" i="17"/>
  <c r="K5" i="17" s="1"/>
  <c r="I31" i="17"/>
  <c r="I7" i="17" s="1"/>
  <c r="G33" i="17"/>
  <c r="G9" i="17" s="1"/>
  <c r="N34" i="17"/>
  <c r="N10" i="17" s="1"/>
  <c r="L36" i="17"/>
  <c r="L6" i="17" s="1"/>
  <c r="J38" i="17"/>
  <c r="J8" i="17" s="1"/>
  <c r="H40" i="17"/>
  <c r="H10" i="17" s="1"/>
  <c r="K18" i="18"/>
  <c r="K24" i="18"/>
  <c r="K31" i="18"/>
  <c r="K33" i="18"/>
  <c r="K35" i="18"/>
  <c r="K37" i="18"/>
  <c r="H11" i="17"/>
  <c r="K12" i="17"/>
  <c r="F13" i="17"/>
  <c r="L15" i="17"/>
  <c r="G16" i="17"/>
  <c r="K16" i="17"/>
  <c r="N29" i="17"/>
  <c r="I30" i="17"/>
  <c r="I6" i="17" s="1"/>
  <c r="M30" i="17"/>
  <c r="M6" i="17" s="1"/>
  <c r="H31" i="17"/>
  <c r="H7" i="17" s="1"/>
  <c r="L31" i="17"/>
  <c r="L7" i="17" s="1"/>
  <c r="G32" i="17"/>
  <c r="G8" i="17" s="1"/>
  <c r="K32" i="17"/>
  <c r="F33" i="17"/>
  <c r="F9" i="17" s="1"/>
  <c r="J33" i="17"/>
  <c r="J9" i="17" s="1"/>
  <c r="N33" i="17"/>
  <c r="N9" i="17" s="1"/>
  <c r="I34" i="17"/>
  <c r="I10" i="17" s="1"/>
  <c r="M34" i="17"/>
  <c r="M10" i="17" s="1"/>
  <c r="H35" i="17"/>
  <c r="L35" i="17"/>
  <c r="L5" i="17" s="1"/>
  <c r="G36" i="17"/>
  <c r="G6" i="17" s="1"/>
  <c r="K36" i="17"/>
  <c r="F37" i="17"/>
  <c r="J37" i="17"/>
  <c r="J7" i="17" s="1"/>
  <c r="N37" i="17"/>
  <c r="N7" i="17" s="1"/>
  <c r="I38" i="17"/>
  <c r="I8" i="17" s="1"/>
  <c r="M38" i="17"/>
  <c r="M8" i="17" s="1"/>
  <c r="H39" i="17"/>
  <c r="H9" i="17" s="1"/>
  <c r="L39" i="17"/>
  <c r="G40" i="17"/>
  <c r="K40" i="17"/>
  <c r="K12" i="18"/>
  <c r="H18" i="18"/>
  <c r="N18" i="18" s="1"/>
  <c r="H24" i="18"/>
  <c r="H28" i="18"/>
  <c r="N28" i="18" s="1"/>
  <c r="H40" i="18"/>
  <c r="N40" i="18" s="1"/>
  <c r="M13" i="18"/>
  <c r="M7" i="18" s="1"/>
  <c r="M11" i="18"/>
  <c r="H22" i="18"/>
  <c r="M29" i="18"/>
  <c r="H14" i="18"/>
  <c r="H16" i="18"/>
  <c r="H23" i="18"/>
  <c r="H25" i="18"/>
  <c r="H27" i="18"/>
  <c r="H29" i="18"/>
  <c r="H32" i="18"/>
  <c r="N34" i="18"/>
  <c r="H12" i="18"/>
  <c r="H19" i="18"/>
  <c r="N19" i="18" s="1"/>
  <c r="H21" i="18"/>
  <c r="N21" i="18" s="1"/>
  <c r="H37" i="18"/>
  <c r="H39" i="18"/>
  <c r="K13" i="18"/>
  <c r="K20" i="18"/>
  <c r="K22" i="18"/>
  <c r="K27" i="18"/>
  <c r="K29" i="18"/>
  <c r="K36" i="18"/>
  <c r="L23" i="18"/>
  <c r="H15" i="18"/>
  <c r="N15" i="18" s="1"/>
  <c r="H17" i="18"/>
  <c r="N17" i="18" s="1"/>
  <c r="H20" i="18"/>
  <c r="H31" i="18"/>
  <c r="H33" i="18"/>
  <c r="H35" i="18"/>
  <c r="K16" i="18"/>
  <c r="K23" i="18"/>
  <c r="K25" i="18"/>
  <c r="K32" i="18"/>
  <c r="K39" i="18"/>
  <c r="K11" i="18"/>
  <c r="L8" i="17" l="1"/>
  <c r="N26" i="18"/>
  <c r="K8" i="17"/>
  <c r="N30" i="18"/>
  <c r="K7" i="18"/>
  <c r="M5" i="18"/>
  <c r="N24" i="18"/>
  <c r="N27" i="18"/>
  <c r="K5" i="18"/>
  <c r="K10" i="17"/>
  <c r="N22" i="18"/>
  <c r="N5" i="17"/>
  <c r="H5" i="17"/>
  <c r="L6" i="18"/>
  <c r="N20" i="18"/>
  <c r="N14" i="18"/>
  <c r="H8" i="18"/>
  <c r="N31" i="18"/>
  <c r="H6" i="18"/>
  <c r="H10" i="18"/>
  <c r="F7" i="17"/>
  <c r="K6" i="17"/>
  <c r="K8" i="18"/>
  <c r="H7" i="18"/>
  <c r="G10" i="17"/>
  <c r="H5" i="18"/>
  <c r="L5" i="18"/>
  <c r="N16" i="18"/>
  <c r="K10" i="18"/>
  <c r="N25" i="18"/>
  <c r="H9" i="18"/>
  <c r="K6" i="18"/>
  <c r="L9" i="17"/>
  <c r="K9" i="18"/>
  <c r="N36" i="18"/>
  <c r="N37" i="18"/>
  <c r="N33" i="18"/>
  <c r="N35" i="18"/>
  <c r="N12" i="18"/>
  <c r="N23" i="18"/>
  <c r="N39" i="18"/>
  <c r="N29" i="18"/>
  <c r="N32" i="18"/>
  <c r="N13" i="18"/>
  <c r="N11" i="18"/>
  <c r="N6" i="18" l="1"/>
  <c r="N10" i="18"/>
  <c r="N9" i="18"/>
  <c r="N7" i="18"/>
  <c r="N8" i="18"/>
  <c r="N5" i="18"/>
</calcChain>
</file>

<file path=xl/sharedStrings.xml><?xml version="1.0" encoding="utf-8"?>
<sst xmlns="http://schemas.openxmlformats.org/spreadsheetml/2006/main" count="1153" uniqueCount="50">
  <si>
    <t>ระดับวิชา</t>
  </si>
  <si>
    <t>ระดับนิสิต</t>
  </si>
  <si>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</si>
  <si>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</si>
  <si>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</si>
  <si>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</si>
  <si>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ศวท.</t>
  </si>
  <si>
    <t>วิทยาศาสตร์การกีฬา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</si>
  <si>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</si>
  <si>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</si>
  <si>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</si>
  <si>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</si>
  <si>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</si>
  <si>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</si>
  <si>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</si>
  <si>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</si>
  <si>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</si>
  <si>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E02</t>
  </si>
  <si>
    <t xml:space="preserve">   วิศวกรรมเกษตร</t>
  </si>
  <si>
    <t>E03</t>
  </si>
  <si>
    <t xml:space="preserve">   วิศวกรรมเครื่องกล</t>
  </si>
  <si>
    <t>E04</t>
  </si>
  <si>
    <t xml:space="preserve">   วิศวกรรมชลประทาน</t>
  </si>
  <si>
    <t>E06</t>
  </si>
  <si>
    <t xml:space="preserve">   วิศวกรรมโยธา</t>
  </si>
  <si>
    <t>E12</t>
  </si>
  <si>
    <t xml:space="preserve">   วิศวกรรมอาหาร</t>
  </si>
  <si>
    <t>เกษตร กพส.</t>
  </si>
  <si>
    <t>ประมง กพส.</t>
  </si>
  <si>
    <t>วิศวะ กพส.</t>
  </si>
  <si>
    <t>ศษพ.</t>
  </si>
  <si>
    <t>สพ. กพส.</t>
  </si>
  <si>
    <t>สหวิทยาการ กพส.</t>
  </si>
  <si>
    <t>ภาคต้น</t>
  </si>
  <si>
    <t>ภาคปกติ</t>
  </si>
  <si>
    <t>ภาคพิเศษ</t>
  </si>
  <si>
    <t>ภาคปลาย</t>
  </si>
  <si>
    <t>เฉลี่ยปีการศึกษา</t>
  </si>
  <si>
    <t>คณะวิศวกรรมศาสตร์ กำแพงแสน</t>
  </si>
  <si>
    <t>E00</t>
  </si>
  <si>
    <t>วิชากลางของคณะ</t>
  </si>
  <si>
    <t>ตารางที่ 2.2 จำนวนนิสิตเต็มเวลา (FTES) ของคณะวิศวกรรมศาสตร์ กำแพงแสน ประจำปีการศึกษา 2558</t>
  </si>
  <si>
    <t>ตารางที่ 2.2.2 จำนวนนิสิตเต็มเวลา (FTES) ภาคพิเศษ ของคณะวิศวกรรมศาสตร์ กำแพงแสน ประจำปีการศึกษา 2558</t>
  </si>
  <si>
    <t>ตารางที่ 2.2.1 จำนวนนิสิตเต็มเวลา (FTES) ภาคปกติ ของคณะวิศวกรรมศาสตร์ กำแพงแสน ประจำปีการศึกษา 2558</t>
  </si>
  <si>
    <t>ตารางที่ 2.2_2 จำนวนนิสิตเต็มเวลา (FTES) ของคณะวิศวกรรมศาสตร์ กำแพงแสน ประจำภาคปลาย ปีการศึกษา 2558</t>
  </si>
  <si>
    <t>ตารางที่ 2.2_1 จำนวนนิสิตเต็มเวลา (FTES) ของคณะวิศวกรรมศาสตร์ กำแพงแสน ประจำภาคต้น ปีการศึกษา 2558</t>
  </si>
  <si>
    <t>ตารางที่ 2.2.1_1 จำนวนนิสิตเต็มเวลา (FTES) ภาคปกติ ของคณะวิศวกรรมศาสตร์ กำแพงแสน ประจำภาคต้น ปีการศึกษา 2558</t>
  </si>
  <si>
    <t>ตารางที่ 2.2.1_2 จำนวนนิสิตเต็มเวลา (FTES) ภาคปกติ ของคณะวิศวกรรมศาสตร์ กำแพงแสน ประจำภาคปลาย ปีการศึกษา 2558</t>
  </si>
  <si>
    <t>ตารางที่ 2.2.2_1 จำนวนนิสิตเต็มเวลา (FTES) ภาคพิเศษ ของคณะวิศวกรรมศาสตร์ กำแพงแสน ประจำภาคต้น ปีการศึกษา 2558</t>
  </si>
  <si>
    <t>ตารางที่ 2.2.2_2 จำนวนนิสิตเต็มเวลา (FTES) ภาคพิเศษ ของคณะวิศวกรรมศาสตร์ กำแพงแสน ประจำภาคปลาย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</si>
</sst>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8"/>
      <name val="Cordia New"/>
      <family val="2"/>
    </font>
    <font>
      <sz val="10"/>
      <name val="Arial Narrow"/>
      <family val="2"/>
    </font>
    <font>
      <sz val="10"/>
      <name val="Arial"/>
      <family val="2"/>
    </font>
    <font>
      <sz val="14"/>
      <color indexed="56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  <font>
      <b/>
      <sz val="14"/>
      <color indexed="56"/>
      <name val="TH SarabunPSK"/>
      <family val="2"/>
    </font>
    <font>
      <b/>
      <sz val="14"/>
      <name val="TH SarabunPSK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b/>
      <sz val="10"/>
      <color indexed="18"/>
      <name val="Arial Narrow"/>
      <family val="2"/>
    </font>
    <font>
      <sz val="10"/>
      <color indexed="12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7" fillId="16" borderId="5" applyNumberFormat="0" applyAlignment="0" applyProtection="0"/>
    <xf numFmtId="0" fontId="12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/>
    <xf numFmtId="0" fontId="22" fillId="0" borderId="0" xfId="28" applyFont="1" applyFill="1" applyBorder="1" applyAlignment="1"/>
    <xf numFmtId="0" fontId="22" fillId="0" borderId="0" xfId="28" applyFont="1" applyFill="1" applyAlignment="1"/>
    <xf numFmtId="0" fontId="0" fillId="0" borderId="0" xfId="0" applyFill="1" applyBorder="1" applyAlignment="1"/>
    <xf numFmtId="0" fontId="24" fillId="0" borderId="0" xfId="28" applyFont="1" applyFill="1" applyBorder="1" applyAlignment="1"/>
    <xf numFmtId="0" fontId="24" fillId="0" borderId="0" xfId="28" applyFont="1" applyFill="1" applyAlignment="1"/>
    <xf numFmtId="0" fontId="24" fillId="0" borderId="0" xfId="28" applyFont="1" applyFill="1" applyAlignment="1">
      <alignment horizontal="center"/>
    </xf>
    <xf numFmtId="0" fontId="25" fillId="0" borderId="0" xfId="28" applyFont="1" applyFill="1" applyBorder="1" applyAlignment="1"/>
    <xf numFmtId="0" fontId="25" fillId="0" borderId="10" xfId="28" applyFont="1" applyFill="1" applyBorder="1" applyAlignment="1">
      <alignment horizontal="center"/>
    </xf>
    <xf numFmtId="0" fontId="25" fillId="0" borderId="11" xfId="28" applyFont="1" applyFill="1" applyBorder="1" applyAlignment="1">
      <alignment horizontal="center"/>
    </xf>
    <xf numFmtId="43" fontId="25" fillId="0" borderId="12" xfId="22" applyFont="1" applyFill="1" applyBorder="1" applyAlignment="1">
      <alignment horizontal="centerContinuous"/>
    </xf>
    <xf numFmtId="43" fontId="25" fillId="0" borderId="13" xfId="22" applyFont="1" applyFill="1" applyBorder="1" applyAlignment="1">
      <alignment horizontal="centerContinuous"/>
    </xf>
    <xf numFmtId="43" fontId="25" fillId="0" borderId="14" xfId="22" applyFont="1" applyFill="1" applyBorder="1" applyAlignment="1">
      <alignment horizontal="centerContinuous"/>
    </xf>
    <xf numFmtId="0" fontId="25" fillId="0" borderId="0" xfId="28" applyFont="1" applyFill="1" applyAlignment="1"/>
    <xf numFmtId="0" fontId="25" fillId="0" borderId="15" xfId="28" applyFont="1" applyFill="1" applyBorder="1" applyAlignment="1"/>
    <xf numFmtId="0" fontId="25" fillId="0" borderId="16" xfId="28" applyFont="1" applyFill="1" applyBorder="1" applyAlignment="1">
      <alignment horizontal="center"/>
    </xf>
    <xf numFmtId="0" fontId="25" fillId="0" borderId="15" xfId="28" applyFont="1" applyFill="1" applyBorder="1" applyAlignment="1">
      <alignment horizontal="center"/>
    </xf>
    <xf numFmtId="43" fontId="25" fillId="0" borderId="17" xfId="22" applyFont="1" applyFill="1" applyBorder="1" applyAlignment="1">
      <alignment horizontal="center"/>
    </xf>
    <xf numFmtId="43" fontId="25" fillId="0" borderId="18" xfId="22" applyFont="1" applyFill="1" applyBorder="1" applyAlignment="1">
      <alignment horizontal="center"/>
    </xf>
    <xf numFmtId="43" fontId="25" fillId="0" borderId="18" xfId="22" applyFont="1" applyFill="1" applyBorder="1" applyAlignment="1">
      <alignment horizontal="center" shrinkToFit="1"/>
    </xf>
    <xf numFmtId="43" fontId="25" fillId="0" borderId="15" xfId="22" applyFont="1" applyFill="1" applyBorder="1" applyAlignment="1">
      <alignment horizontal="center"/>
    </xf>
    <xf numFmtId="0" fontId="26" fillId="0" borderId="0" xfId="28" applyFont="1" applyFill="1" applyBorder="1" applyAlignment="1"/>
    <xf numFmtId="0" fontId="26" fillId="0" borderId="0" xfId="28" applyFont="1" applyFill="1" applyAlignment="1"/>
    <xf numFmtId="0" fontId="25" fillId="0" borderId="19" xfId="28" applyFont="1" applyFill="1" applyBorder="1" applyAlignment="1">
      <alignment horizontal="center"/>
    </xf>
    <xf numFmtId="43" fontId="25" fillId="0" borderId="20" xfId="22" applyFont="1" applyFill="1" applyBorder="1" applyAlignment="1">
      <alignment horizontal="center"/>
    </xf>
    <xf numFmtId="43" fontId="25" fillId="0" borderId="19" xfId="22" applyFont="1" applyFill="1" applyBorder="1" applyAlignment="1">
      <alignment horizontal="center"/>
    </xf>
    <xf numFmtId="0" fontId="25" fillId="0" borderId="21" xfId="28" applyFont="1" applyFill="1" applyBorder="1" applyAlignment="1"/>
    <xf numFmtId="0" fontId="25" fillId="0" borderId="21" xfId="28" applyFont="1" applyFill="1" applyBorder="1" applyAlignment="1">
      <alignment horizontal="center"/>
    </xf>
    <xf numFmtId="43" fontId="25" fillId="0" borderId="22" xfId="22" applyFont="1" applyFill="1" applyBorder="1" applyAlignment="1">
      <alignment horizontal="center"/>
    </xf>
    <xf numFmtId="43" fontId="25" fillId="0" borderId="21" xfId="22" applyFont="1" applyFill="1" applyBorder="1" applyAlignment="1">
      <alignment horizontal="center"/>
    </xf>
    <xf numFmtId="43" fontId="25" fillId="0" borderId="23" xfId="22" applyFont="1" applyFill="1" applyBorder="1" applyAlignment="1">
      <alignment horizontal="center"/>
    </xf>
    <xf numFmtId="0" fontId="25" fillId="0" borderId="24" xfId="28" applyFont="1" applyFill="1" applyBorder="1" applyAlignment="1"/>
    <xf numFmtId="0" fontId="25" fillId="0" borderId="24" xfId="28" applyFont="1" applyFill="1" applyBorder="1" applyAlignment="1">
      <alignment horizontal="centerContinuous"/>
    </xf>
    <xf numFmtId="43" fontId="25" fillId="0" borderId="25" xfId="22" applyFont="1" applyFill="1" applyBorder="1" applyAlignment="1">
      <alignment horizontal="center"/>
    </xf>
    <xf numFmtId="43" fontId="25" fillId="0" borderId="26" xfId="22" applyFont="1" applyFill="1" applyBorder="1" applyAlignment="1">
      <alignment horizontal="center"/>
    </xf>
    <xf numFmtId="43" fontId="25" fillId="0" borderId="24" xfId="22" applyFont="1" applyFill="1" applyBorder="1" applyAlignment="1">
      <alignment horizontal="center"/>
    </xf>
    <xf numFmtId="0" fontId="25" fillId="0" borderId="21" xfId="28" applyFont="1" applyFill="1" applyBorder="1" applyAlignment="1">
      <alignment horizontal="centerContinuous"/>
    </xf>
    <xf numFmtId="0" fontId="25" fillId="0" borderId="15" xfId="28" applyFont="1" applyFill="1" applyBorder="1" applyAlignment="1">
      <alignment horizontal="centerContinuous"/>
    </xf>
    <xf numFmtId="43" fontId="25" fillId="0" borderId="12" xfId="23" applyFont="1" applyFill="1" applyBorder="1" applyAlignment="1">
      <alignment horizontal="centerContinuous"/>
    </xf>
    <xf numFmtId="43" fontId="25" fillId="0" borderId="13" xfId="23" applyFont="1" applyFill="1" applyBorder="1" applyAlignment="1">
      <alignment horizontal="centerContinuous"/>
    </xf>
    <xf numFmtId="43" fontId="25" fillId="0" borderId="14" xfId="23" applyFont="1" applyFill="1" applyBorder="1" applyAlignment="1">
      <alignment horizontal="centerContinuous"/>
    </xf>
    <xf numFmtId="43" fontId="25" fillId="0" borderId="17" xfId="23" applyFont="1" applyFill="1" applyBorder="1" applyAlignment="1">
      <alignment horizontal="center"/>
    </xf>
    <xf numFmtId="43" fontId="25" fillId="0" borderId="18" xfId="23" applyFont="1" applyFill="1" applyBorder="1" applyAlignment="1">
      <alignment horizontal="center"/>
    </xf>
    <xf numFmtId="43" fontId="25" fillId="0" borderId="18" xfId="23" applyFont="1" applyFill="1" applyBorder="1" applyAlignment="1">
      <alignment horizontal="center" shrinkToFit="1"/>
    </xf>
    <xf numFmtId="43" fontId="25" fillId="0" borderId="15" xfId="23" applyFont="1" applyFill="1" applyBorder="1" applyAlignment="1">
      <alignment horizontal="center"/>
    </xf>
    <xf numFmtId="43" fontId="26" fillId="0" borderId="21" xfId="23" applyFont="1" applyFill="1" applyBorder="1" applyAlignment="1">
      <alignment horizontal="center"/>
    </xf>
    <xf numFmtId="43" fontId="25" fillId="0" borderId="20" xfId="23" applyFont="1" applyFill="1" applyBorder="1" applyAlignment="1">
      <alignment horizontal="center"/>
    </xf>
    <xf numFmtId="43" fontId="25" fillId="0" borderId="19" xfId="23" applyFont="1" applyFill="1" applyBorder="1" applyAlignment="1">
      <alignment horizontal="center"/>
    </xf>
    <xf numFmtId="43" fontId="25" fillId="0" borderId="22" xfId="23" applyFont="1" applyFill="1" applyBorder="1" applyAlignment="1">
      <alignment horizontal="center"/>
    </xf>
    <xf numFmtId="43" fontId="25" fillId="0" borderId="21" xfId="23" applyFont="1" applyFill="1" applyBorder="1" applyAlignment="1">
      <alignment horizontal="center"/>
    </xf>
    <xf numFmtId="43" fontId="25" fillId="0" borderId="23" xfId="23" applyFont="1" applyFill="1" applyBorder="1" applyAlignment="1">
      <alignment horizontal="center"/>
    </xf>
    <xf numFmtId="43" fontId="25" fillId="0" borderId="25" xfId="23" applyFont="1" applyFill="1" applyBorder="1" applyAlignment="1">
      <alignment horizontal="center"/>
    </xf>
    <xf numFmtId="43" fontId="25" fillId="0" borderId="26" xfId="23" applyFont="1" applyFill="1" applyBorder="1" applyAlignment="1">
      <alignment horizontal="center"/>
    </xf>
    <xf numFmtId="43" fontId="25" fillId="0" borderId="24" xfId="23" applyFont="1" applyFill="1" applyBorder="1" applyAlignment="1">
      <alignment horizontal="center"/>
    </xf>
    <xf numFmtId="43" fontId="26" fillId="0" borderId="0" xfId="28" applyNumberFormat="1" applyFont="1" applyFill="1" applyAlignment="1"/>
    <xf numFmtId="0" fontId="27" fillId="0" borderId="0" xfId="28" applyFont="1" applyFill="1" applyBorder="1" applyAlignment="1"/>
    <xf numFmtId="0" fontId="28" fillId="0" borderId="0" xfId="28" applyFont="1" applyFill="1" applyBorder="1" applyAlignment="1" applyProtection="1">
      <alignment horizontal="left"/>
    </xf>
    <xf numFmtId="0" fontId="27" fillId="0" borderId="0" xfId="28" applyFont="1" applyFill="1" applyAlignment="1"/>
    <xf numFmtId="43" fontId="25" fillId="0" borderId="27" xfId="22" applyFont="1" applyFill="1" applyBorder="1" applyAlignment="1">
      <alignment horizontal="centerContinuous"/>
    </xf>
    <xf numFmtId="43" fontId="25" fillId="0" borderId="28" xfId="22" applyFont="1" applyFill="1" applyBorder="1" applyAlignment="1">
      <alignment horizontal="center"/>
    </xf>
    <xf numFmtId="43" fontId="25" fillId="0" borderId="29" xfId="22" applyFont="1" applyFill="1" applyBorder="1" applyAlignment="1">
      <alignment horizontal="center"/>
    </xf>
    <xf numFmtId="43" fontId="25" fillId="0" borderId="30" xfId="22" applyFont="1" applyFill="1" applyBorder="1" applyAlignment="1">
      <alignment horizontal="center"/>
    </xf>
    <xf numFmtId="43" fontId="25" fillId="0" borderId="31" xfId="22" applyFont="1" applyFill="1" applyBorder="1" applyAlignment="1">
      <alignment horizontal="center"/>
    </xf>
    <xf numFmtId="43" fontId="27" fillId="0" borderId="0" xfId="22" applyFont="1" applyFill="1" applyAlignment="1"/>
    <xf numFmtId="43" fontId="24" fillId="0" borderId="0" xfId="22" applyFont="1" applyFill="1" applyAlignment="1"/>
    <xf numFmtId="43" fontId="25" fillId="0" borderId="0" xfId="22" applyFont="1" applyFill="1" applyAlignment="1"/>
    <xf numFmtId="43" fontId="26" fillId="0" borderId="0" xfId="22" applyFont="1" applyFill="1" applyAlignment="1"/>
    <xf numFmtId="43" fontId="25" fillId="0" borderId="32" xfId="22" applyFont="1" applyFill="1" applyBorder="1" applyAlignment="1">
      <alignment horizontal="center"/>
    </xf>
    <xf numFmtId="43" fontId="25" fillId="0" borderId="32" xfId="23" applyFont="1" applyFill="1" applyBorder="1" applyAlignment="1">
      <alignment horizontal="center"/>
    </xf>
    <xf numFmtId="0" fontId="26" fillId="24" borderId="21" xfId="28" applyFont="1" applyFill="1" applyBorder="1" applyAlignment="1">
      <alignment horizontal="center"/>
    </xf>
    <xf numFmtId="43" fontId="26" fillId="24" borderId="23" xfId="22" applyFont="1" applyFill="1" applyBorder="1" applyAlignment="1">
      <alignment horizontal="center"/>
    </xf>
    <xf numFmtId="43" fontId="26" fillId="24" borderId="30" xfId="22" applyFont="1" applyFill="1" applyBorder="1" applyAlignment="1">
      <alignment horizontal="center"/>
    </xf>
    <xf numFmtId="43" fontId="26" fillId="24" borderId="21" xfId="22" applyFont="1" applyFill="1" applyBorder="1" applyAlignment="1">
      <alignment horizontal="center"/>
    </xf>
    <xf numFmtId="0" fontId="26" fillId="24" borderId="21" xfId="28" applyFont="1" applyFill="1" applyBorder="1" applyAlignment="1"/>
    <xf numFmtId="0" fontId="26" fillId="24" borderId="21" xfId="28" applyFont="1" applyFill="1" applyBorder="1" applyAlignment="1">
      <alignment horizontal="centerContinuous"/>
    </xf>
    <xf numFmtId="0" fontId="26" fillId="25" borderId="21" xfId="28" applyFont="1" applyFill="1" applyBorder="1" applyAlignment="1">
      <alignment horizontal="center"/>
    </xf>
    <xf numFmtId="43" fontId="26" fillId="25" borderId="23" xfId="22" applyFont="1" applyFill="1" applyBorder="1" applyAlignment="1">
      <alignment horizontal="center"/>
    </xf>
    <xf numFmtId="43" fontId="26" fillId="25" borderId="22" xfId="22" applyFont="1" applyFill="1" applyBorder="1" applyAlignment="1">
      <alignment horizontal="center"/>
    </xf>
    <xf numFmtId="43" fontId="26" fillId="25" borderId="21" xfId="22" applyFont="1" applyFill="1" applyBorder="1" applyAlignment="1">
      <alignment horizontal="center"/>
    </xf>
    <xf numFmtId="0" fontId="26" fillId="25" borderId="21" xfId="28" applyFont="1" applyFill="1" applyBorder="1" applyAlignment="1"/>
    <xf numFmtId="0" fontId="26" fillId="25" borderId="21" xfId="28" applyFont="1" applyFill="1" applyBorder="1" applyAlignment="1">
      <alignment horizontal="centerContinuous"/>
    </xf>
    <xf numFmtId="43" fontId="26" fillId="25" borderId="23" xfId="23" applyFont="1" applyFill="1" applyBorder="1" applyAlignment="1">
      <alignment horizontal="center"/>
    </xf>
    <xf numFmtId="43" fontId="26" fillId="25" borderId="22" xfId="23" applyFont="1" applyFill="1" applyBorder="1" applyAlignment="1">
      <alignment horizontal="center"/>
    </xf>
    <xf numFmtId="43" fontId="26" fillId="25" borderId="21" xfId="23" applyFont="1" applyFill="1" applyBorder="1" applyAlignment="1">
      <alignment horizontal="center"/>
    </xf>
    <xf numFmtId="0" fontId="29" fillId="0" borderId="0" xfId="28" applyFont="1" applyFill="1" applyBorder="1" applyAlignment="1"/>
    <xf numFmtId="0" fontId="30" fillId="0" borderId="0" xfId="28" applyFont="1" applyFill="1" applyBorder="1" applyAlignment="1" applyProtection="1">
      <alignment horizontal="left"/>
    </xf>
    <xf numFmtId="0" fontId="29" fillId="0" borderId="0" xfId="28" applyFont="1" applyFill="1" applyAlignment="1"/>
    <xf numFmtId="0" fontId="29" fillId="0" borderId="0" xfId="28" applyFont="1" applyFill="1" applyAlignment="1">
      <alignment horizontal="center"/>
    </xf>
    <xf numFmtId="0" fontId="22" fillId="0" borderId="10" xfId="28" applyFont="1" applyFill="1" applyBorder="1" applyAlignment="1">
      <alignment horizontal="center"/>
    </xf>
    <xf numFmtId="0" fontId="22" fillId="0" borderId="11" xfId="28" applyFont="1" applyFill="1" applyBorder="1" applyAlignment="1">
      <alignment horizontal="center"/>
    </xf>
    <xf numFmtId="43" fontId="22" fillId="0" borderId="12" xfId="22" applyFont="1" applyFill="1" applyBorder="1" applyAlignment="1">
      <alignment horizontal="centerContinuous"/>
    </xf>
    <xf numFmtId="43" fontId="22" fillId="0" borderId="13" xfId="22" applyFont="1" applyFill="1" applyBorder="1" applyAlignment="1">
      <alignment horizontal="centerContinuous"/>
    </xf>
    <xf numFmtId="43" fontId="22" fillId="0" borderId="14" xfId="22" applyFont="1" applyFill="1" applyBorder="1" applyAlignment="1">
      <alignment horizontal="centerContinuous"/>
    </xf>
    <xf numFmtId="0" fontId="22" fillId="0" borderId="15" xfId="28" applyFont="1" applyFill="1" applyBorder="1" applyAlignment="1"/>
    <xf numFmtId="0" fontId="22" fillId="0" borderId="16" xfId="28" applyFont="1" applyFill="1" applyBorder="1" applyAlignment="1">
      <alignment horizontal="center"/>
    </xf>
    <xf numFmtId="0" fontId="22" fillId="0" borderId="15" xfId="28" applyFont="1" applyFill="1" applyBorder="1" applyAlignment="1">
      <alignment horizontal="center"/>
    </xf>
    <xf numFmtId="43" fontId="22" fillId="0" borderId="17" xfId="22" applyFont="1" applyFill="1" applyBorder="1" applyAlignment="1">
      <alignment horizontal="center"/>
    </xf>
    <xf numFmtId="43" fontId="22" fillId="0" borderId="18" xfId="22" applyFont="1" applyFill="1" applyBorder="1" applyAlignment="1">
      <alignment horizontal="center"/>
    </xf>
    <xf numFmtId="43" fontId="22" fillId="0" borderId="18" xfId="22" applyFont="1" applyFill="1" applyBorder="1" applyAlignment="1">
      <alignment horizontal="center" shrinkToFit="1"/>
    </xf>
    <xf numFmtId="43" fontId="22" fillId="0" borderId="15" xfId="22" applyFont="1" applyFill="1" applyBorder="1" applyAlignment="1">
      <alignment horizontal="center"/>
    </xf>
    <xf numFmtId="0" fontId="31" fillId="0" borderId="0" xfId="28" applyFont="1" applyFill="1" applyBorder="1" applyAlignment="1"/>
    <xf numFmtId="0" fontId="31" fillId="0" borderId="21" xfId="28" applyFont="1" applyFill="1" applyBorder="1" applyAlignment="1">
      <alignment horizontal="center"/>
    </xf>
    <xf numFmtId="43" fontId="31" fillId="0" borderId="23" xfId="22" applyFont="1" applyFill="1" applyBorder="1" applyAlignment="1">
      <alignment horizontal="center"/>
    </xf>
    <xf numFmtId="43" fontId="31" fillId="0" borderId="22" xfId="22" applyFont="1" applyFill="1" applyBorder="1" applyAlignment="1">
      <alignment horizontal="center"/>
    </xf>
    <xf numFmtId="43" fontId="31" fillId="0" borderId="21" xfId="22" applyFont="1" applyFill="1" applyBorder="1" applyAlignment="1">
      <alignment horizontal="center"/>
    </xf>
    <xf numFmtId="0" fontId="31" fillId="0" borderId="21" xfId="28" applyFont="1" applyFill="1" applyBorder="1" applyAlignment="1"/>
    <xf numFmtId="0" fontId="31" fillId="0" borderId="21" xfId="28" applyFont="1" applyFill="1" applyBorder="1" applyAlignment="1">
      <alignment horizontal="centerContinuous"/>
    </xf>
    <xf numFmtId="0" fontId="22" fillId="0" borderId="19" xfId="28" applyFont="1" applyFill="1" applyBorder="1" applyAlignment="1">
      <alignment horizontal="center"/>
    </xf>
    <xf numFmtId="43" fontId="32" fillId="0" borderId="32" xfId="22" applyFont="1" applyFill="1" applyBorder="1" applyAlignment="1">
      <alignment horizontal="center"/>
    </xf>
    <xf numFmtId="43" fontId="22" fillId="0" borderId="20" xfId="22" applyFont="1" applyFill="1" applyBorder="1" applyAlignment="1">
      <alignment horizontal="center"/>
    </xf>
    <xf numFmtId="43" fontId="22" fillId="0" borderId="19" xfId="22" applyFont="1" applyFill="1" applyBorder="1" applyAlignment="1">
      <alignment horizontal="center"/>
    </xf>
    <xf numFmtId="0" fontId="22" fillId="0" borderId="21" xfId="28" applyFont="1" applyFill="1" applyBorder="1" applyAlignment="1"/>
    <xf numFmtId="0" fontId="22" fillId="0" borderId="21" xfId="28" applyFont="1" applyFill="1" applyBorder="1" applyAlignment="1">
      <alignment horizontal="center"/>
    </xf>
    <xf numFmtId="43" fontId="32" fillId="0" borderId="23" xfId="22" applyFont="1" applyFill="1" applyBorder="1" applyAlignment="1">
      <alignment horizontal="center"/>
    </xf>
    <xf numFmtId="43" fontId="22" fillId="0" borderId="22" xfId="22" applyFont="1" applyFill="1" applyBorder="1" applyAlignment="1">
      <alignment horizontal="center"/>
    </xf>
    <xf numFmtId="43" fontId="22" fillId="0" borderId="21" xfId="22" applyFont="1" applyFill="1" applyBorder="1" applyAlignment="1">
      <alignment horizontal="center"/>
    </xf>
    <xf numFmtId="43" fontId="22" fillId="0" borderId="23" xfId="22" applyFont="1" applyFill="1" applyBorder="1" applyAlignment="1">
      <alignment horizontal="center"/>
    </xf>
    <xf numFmtId="0" fontId="22" fillId="0" borderId="24" xfId="28" applyFont="1" applyFill="1" applyBorder="1" applyAlignment="1"/>
    <xf numFmtId="0" fontId="22" fillId="0" borderId="24" xfId="28" applyFont="1" applyFill="1" applyBorder="1" applyAlignment="1">
      <alignment horizontal="centerContinuous"/>
    </xf>
    <xf numFmtId="43" fontId="22" fillId="0" borderId="25" xfId="22" applyFont="1" applyFill="1" applyBorder="1" applyAlignment="1">
      <alignment horizontal="center"/>
    </xf>
    <xf numFmtId="43" fontId="22" fillId="0" borderId="26" xfId="22" applyFont="1" applyFill="1" applyBorder="1" applyAlignment="1">
      <alignment horizontal="center"/>
    </xf>
    <xf numFmtId="43" fontId="22" fillId="0" borderId="24" xfId="22" applyFont="1" applyFill="1" applyBorder="1" applyAlignment="1">
      <alignment horizontal="center"/>
    </xf>
    <xf numFmtId="0" fontId="22" fillId="0" borderId="21" xfId="28" applyFont="1" applyFill="1" applyBorder="1" applyAlignment="1">
      <alignment horizontal="centerContinuous"/>
    </xf>
    <xf numFmtId="0" fontId="22" fillId="0" borderId="15" xfId="28" applyFont="1" applyFill="1" applyBorder="1" applyAlignment="1">
      <alignment horizontal="centerContinuous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2" builtinId="3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 2" xfId="23"/>
    <cellStyle name="ชื่อเรื่อง" xfId="24" builtinId="15" customBuiltin="1"/>
    <cellStyle name="เซลล์ตรวจสอบ" xfId="25" builtinId="23" customBuiltin="1"/>
    <cellStyle name="เซลล์ที่มีการเชื่อมโยง" xfId="26" builtinId="24" customBuiltin="1"/>
    <cellStyle name="ดี" xfId="27" builtinId="26" customBuiltin="1"/>
    <cellStyle name="ปกติ_นิสิตเต็มเวลา_บางเขน_462" xfId="28"/>
    <cellStyle name="ป้อนค่า" xfId="29" builtinId="20" customBuiltin="1"/>
    <cellStyle name="ปานกลาง" xfId="30" builtinId="28" customBuiltin="1"/>
    <cellStyle name="ผลรวม" xfId="31" builtinId="25" customBuiltin="1"/>
    <cellStyle name="แย่" xfId="32" builtinId="27" customBuiltin="1"/>
    <cellStyle name="ส่วนที่ถูกเน้น1" xfId="33" builtinId="29" customBuiltin="1"/>
    <cellStyle name="ส่วนที่ถูกเน้น2" xfId="34" builtinId="33" customBuiltin="1"/>
    <cellStyle name="ส่วนที่ถูกเน้น3" xfId="35" builtinId="37" customBuiltin="1"/>
    <cellStyle name="ส่วนที่ถูกเน้น4" xfId="36" builtinId="41" customBuiltin="1"/>
    <cellStyle name="ส่วนที่ถูกเน้น5" xfId="37" builtinId="45" customBuiltin="1"/>
    <cellStyle name="ส่วนที่ถูกเน้น6" xfId="38" builtinId="49" customBuiltin="1"/>
    <cellStyle name="แสดงผล" xfId="39" builtinId="21" customBuiltin="1"/>
    <cellStyle name="หมายเหตุ" xfId="40" builtinId="10" customBuiltin="1"/>
    <cellStyle name="หัวเรื่อง 1" xfId="41" builtinId="16" customBuiltin="1"/>
    <cellStyle name="หัวเรื่อง 2" xfId="42" builtinId="17" customBuiltin="1"/>
    <cellStyle name="หัวเรื่อง 3" xfId="43" builtinId="18" customBuiltin="1"/>
    <cellStyle name="หัวเรื่อง 4" xfId="44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6"/>
  <sheetViews>
    <sheetView showGridLines="0" tabSelected="1" zoomScaleNormal="100" workbookViewId="0">
      <selection activeCell="D12" sqref="D12"/>
    </sheetView>
  </sheetViews>
  <sheetFormatPr defaultRowHeight="21.75" x14ac:dyDescent="0.5"/>
  <cols>
    <col min="1" max="1" width="6.42578125" style="7" bestFit="1" customWidth="1"/>
    <col min="2" max="2" width="4" style="7" customWidth="1"/>
    <col min="3" max="3" width="30.7109375" style="13" customWidth="1"/>
    <col min="4" max="5" width="10.140625" style="13" customWidth="1"/>
    <col min="6" max="14" width="12.28515625" style="13" customWidth="1"/>
    <col min="15" max="15" width="9.140625" style="13"/>
    <col min="16" max="16" width="9.140625" style="65"/>
    <col min="17" max="16384" width="9.140625" style="13"/>
  </cols>
  <sheetData>
    <row r="1" spans="1:16" s="57" customFormat="1" x14ac:dyDescent="0.5">
      <c r="A1" s="55"/>
      <c r="B1" s="55"/>
      <c r="C1" s="56" t="s">
        <v>41</v>
      </c>
      <c r="P1" s="63"/>
    </row>
    <row r="2" spans="1:16" s="5" customFormat="1" x14ac:dyDescent="0.5">
      <c r="A2" s="4"/>
      <c r="B2" s="4"/>
      <c r="C2" s="6"/>
      <c r="F2" s="6"/>
      <c r="G2" s="6"/>
      <c r="H2" s="6"/>
      <c r="I2" s="6"/>
      <c r="J2" s="6"/>
      <c r="K2" s="6"/>
      <c r="L2" s="6"/>
      <c r="M2" s="6"/>
      <c r="N2" s="6"/>
      <c r="P2" s="64"/>
    </row>
    <row r="3" spans="1:16" x14ac:dyDescent="0.5">
      <c r="C3" s="8" t="s">
        <v>2</v>
      </c>
      <c r="D3" s="9" t="s">
        <v>0</v>
      </c>
      <c r="E3" s="8" t="s">
        <v>1</v>
      </c>
      <c r="F3" s="10" t="s">
        <v>33</v>
      </c>
      <c r="G3" s="58"/>
      <c r="H3" s="12"/>
      <c r="I3" s="10" t="s">
        <v>36</v>
      </c>
      <c r="J3" s="58"/>
      <c r="K3" s="12"/>
      <c r="L3" s="10" t="s">
        <v>37</v>
      </c>
      <c r="M3" s="58"/>
      <c r="N3" s="12"/>
    </row>
    <row r="4" spans="1:16" x14ac:dyDescent="0.5">
      <c r="C4" s="14"/>
      <c r="D4" s="15" t="s">
        <v>3</v>
      </c>
      <c r="E4" s="16" t="s">
        <v>4</v>
      </c>
      <c r="F4" s="17" t="s">
        <v>34</v>
      </c>
      <c r="G4" s="59" t="s">
        <v>35</v>
      </c>
      <c r="H4" s="20" t="s">
        <v>8</v>
      </c>
      <c r="I4" s="17" t="s">
        <v>34</v>
      </c>
      <c r="J4" s="59" t="s">
        <v>35</v>
      </c>
      <c r="K4" s="20" t="s">
        <v>8</v>
      </c>
      <c r="L4" s="17" t="s">
        <v>34</v>
      </c>
      <c r="M4" s="59" t="s">
        <v>35</v>
      </c>
      <c r="N4" s="20" t="s">
        <v>8</v>
      </c>
    </row>
    <row r="5" spans="1:16" s="22" customFormat="1" x14ac:dyDescent="0.5">
      <c r="A5" s="21"/>
      <c r="B5" s="21"/>
      <c r="C5" s="69" t="s">
        <v>38</v>
      </c>
      <c r="D5" s="69" t="s">
        <v>9</v>
      </c>
      <c r="E5" s="69" t="s">
        <v>9</v>
      </c>
      <c r="F5" s="70">
        <f>+F11+F17+F23+F29+F35+F41</f>
        <v>1052.7388591800357</v>
      </c>
      <c r="G5" s="71">
        <f t="shared" ref="G5:N5" si="0">+G11+G17+G23+G29+G35+G41</f>
        <v>443.10873440285201</v>
      </c>
      <c r="H5" s="72">
        <f t="shared" si="0"/>
        <v>1495.8475935828881</v>
      </c>
      <c r="I5" s="70">
        <f t="shared" si="0"/>
        <v>1101.8627450980393</v>
      </c>
      <c r="J5" s="71">
        <f t="shared" si="0"/>
        <v>471.25490196078437</v>
      </c>
      <c r="K5" s="72">
        <f t="shared" si="0"/>
        <v>1573.1176470588239</v>
      </c>
      <c r="L5" s="70">
        <f t="shared" si="0"/>
        <v>1077.3008021390376</v>
      </c>
      <c r="M5" s="71">
        <f t="shared" si="0"/>
        <v>457.18181818181819</v>
      </c>
      <c r="N5" s="72">
        <f t="shared" si="0"/>
        <v>1534.4826203208559</v>
      </c>
      <c r="P5" s="66"/>
    </row>
    <row r="6" spans="1:16" s="22" customFormat="1" x14ac:dyDescent="0.5">
      <c r="A6" s="21"/>
      <c r="B6" s="21"/>
      <c r="C6" s="73"/>
      <c r="D6" s="69"/>
      <c r="E6" s="69" t="s">
        <v>10</v>
      </c>
      <c r="F6" s="70">
        <f t="shared" ref="F6:N10" si="1">+F12+F18+F24+F30+F36+F42</f>
        <v>0.70588235294117652</v>
      </c>
      <c r="G6" s="71">
        <f t="shared" si="1"/>
        <v>0</v>
      </c>
      <c r="H6" s="72">
        <f t="shared" si="1"/>
        <v>0.70588235294117652</v>
      </c>
      <c r="I6" s="70">
        <f t="shared" si="1"/>
        <v>0</v>
      </c>
      <c r="J6" s="71">
        <f t="shared" si="1"/>
        <v>0</v>
      </c>
      <c r="K6" s="72">
        <f t="shared" si="1"/>
        <v>0</v>
      </c>
      <c r="L6" s="70">
        <f t="shared" si="1"/>
        <v>0.35294117647058826</v>
      </c>
      <c r="M6" s="71">
        <f t="shared" si="1"/>
        <v>0</v>
      </c>
      <c r="N6" s="72">
        <f t="shared" si="1"/>
        <v>0.35294117647058826</v>
      </c>
      <c r="P6" s="66"/>
    </row>
    <row r="7" spans="1:16" s="22" customFormat="1" x14ac:dyDescent="0.5">
      <c r="A7" s="21"/>
      <c r="B7" s="21"/>
      <c r="C7" s="73"/>
      <c r="D7" s="69"/>
      <c r="E7" s="69" t="s">
        <v>8</v>
      </c>
      <c r="F7" s="70">
        <f t="shared" si="1"/>
        <v>1053.4447415329769</v>
      </c>
      <c r="G7" s="71">
        <f t="shared" si="1"/>
        <v>443.10873440285201</v>
      </c>
      <c r="H7" s="72">
        <f t="shared" si="1"/>
        <v>1496.5534759358291</v>
      </c>
      <c r="I7" s="70">
        <f t="shared" si="1"/>
        <v>1101.8627450980393</v>
      </c>
      <c r="J7" s="71">
        <f t="shared" si="1"/>
        <v>471.25490196078437</v>
      </c>
      <c r="K7" s="72">
        <f t="shared" si="1"/>
        <v>1573.1176470588239</v>
      </c>
      <c r="L7" s="70">
        <f t="shared" si="1"/>
        <v>1077.6537433155083</v>
      </c>
      <c r="M7" s="71">
        <f t="shared" si="1"/>
        <v>457.18181818181819</v>
      </c>
      <c r="N7" s="72">
        <f t="shared" si="1"/>
        <v>1534.8355614973266</v>
      </c>
      <c r="P7" s="66"/>
    </row>
    <row r="8" spans="1:16" s="22" customFormat="1" x14ac:dyDescent="0.5">
      <c r="A8" s="21"/>
      <c r="B8" s="21"/>
      <c r="C8" s="73"/>
      <c r="D8" s="69" t="s">
        <v>11</v>
      </c>
      <c r="E8" s="69" t="s">
        <v>10</v>
      </c>
      <c r="F8" s="70">
        <f t="shared" si="1"/>
        <v>43</v>
      </c>
      <c r="G8" s="71">
        <f t="shared" si="1"/>
        <v>0</v>
      </c>
      <c r="H8" s="72">
        <f t="shared" si="1"/>
        <v>43</v>
      </c>
      <c r="I8" s="70">
        <f t="shared" si="1"/>
        <v>39.25</v>
      </c>
      <c r="J8" s="71">
        <f t="shared" si="1"/>
        <v>0</v>
      </c>
      <c r="K8" s="72">
        <f t="shared" si="1"/>
        <v>39.25</v>
      </c>
      <c r="L8" s="70">
        <f t="shared" si="1"/>
        <v>41.125</v>
      </c>
      <c r="M8" s="71">
        <f t="shared" si="1"/>
        <v>0</v>
      </c>
      <c r="N8" s="72">
        <f t="shared" si="1"/>
        <v>41.125</v>
      </c>
      <c r="P8" s="66"/>
    </row>
    <row r="9" spans="1:16" s="22" customFormat="1" x14ac:dyDescent="0.5">
      <c r="A9" s="21"/>
      <c r="B9" s="21"/>
      <c r="C9" s="73"/>
      <c r="D9" s="69"/>
      <c r="E9" s="69" t="s">
        <v>12</v>
      </c>
      <c r="F9" s="70">
        <f t="shared" si="1"/>
        <v>86</v>
      </c>
      <c r="G9" s="71">
        <f t="shared" si="1"/>
        <v>0</v>
      </c>
      <c r="H9" s="72">
        <f t="shared" si="1"/>
        <v>86</v>
      </c>
      <c r="I9" s="70">
        <f t="shared" si="1"/>
        <v>78.5</v>
      </c>
      <c r="J9" s="71">
        <f t="shared" si="1"/>
        <v>0</v>
      </c>
      <c r="K9" s="72">
        <f t="shared" si="1"/>
        <v>78.5</v>
      </c>
      <c r="L9" s="70">
        <f t="shared" si="1"/>
        <v>82.25</v>
      </c>
      <c r="M9" s="71">
        <f t="shared" si="1"/>
        <v>0</v>
      </c>
      <c r="N9" s="72">
        <f t="shared" si="1"/>
        <v>82.25</v>
      </c>
      <c r="P9" s="66"/>
    </row>
    <row r="10" spans="1:16" s="22" customFormat="1" x14ac:dyDescent="0.5">
      <c r="A10" s="21"/>
      <c r="B10" s="21"/>
      <c r="C10" s="73"/>
      <c r="D10" s="74" t="s">
        <v>13</v>
      </c>
      <c r="E10" s="74"/>
      <c r="F10" s="70">
        <f t="shared" si="1"/>
        <v>1139.4447415329769</v>
      </c>
      <c r="G10" s="71">
        <f t="shared" si="1"/>
        <v>443.10873440285201</v>
      </c>
      <c r="H10" s="72">
        <f t="shared" si="1"/>
        <v>1582.5534759358291</v>
      </c>
      <c r="I10" s="70">
        <f t="shared" si="1"/>
        <v>1180.3627450980393</v>
      </c>
      <c r="J10" s="71">
        <f t="shared" si="1"/>
        <v>471.25490196078437</v>
      </c>
      <c r="K10" s="72">
        <f t="shared" si="1"/>
        <v>1651.6176470588236</v>
      </c>
      <c r="L10" s="70">
        <f t="shared" si="1"/>
        <v>1159.9037433155081</v>
      </c>
      <c r="M10" s="71">
        <f t="shared" si="1"/>
        <v>457.18181818181819</v>
      </c>
      <c r="N10" s="72">
        <f t="shared" si="1"/>
        <v>1617.0855614973266</v>
      </c>
      <c r="P10" s="66"/>
    </row>
    <row r="11" spans="1:16" x14ac:dyDescent="0.5">
      <c r="A11" s="7" t="s">
        <v>14</v>
      </c>
      <c r="B11" s="7" t="s">
        <v>39</v>
      </c>
      <c r="C11" s="23" t="s">
        <v>40</v>
      </c>
      <c r="D11" s="23" t="s">
        <v>9</v>
      </c>
      <c r="E11" s="23" t="s">
        <v>9</v>
      </c>
      <c r="F11" s="67">
        <f>+'ปกติ 2.2.1_1'!N11</f>
        <v>351.20944741532986</v>
      </c>
      <c r="G11" s="60">
        <f>+'พิเศษ 2.2.2_1'!N11</f>
        <v>140.57932263814618</v>
      </c>
      <c r="H11" s="25">
        <f>+F11+G11</f>
        <v>491.78877005347601</v>
      </c>
      <c r="I11" s="67">
        <f>+'ปกติ 2.2.1_2'!N11</f>
        <v>367.39215686274514</v>
      </c>
      <c r="J11" s="60">
        <f>+'พิเศษ 2.2.2_2'!N11</f>
        <v>161.49019607843138</v>
      </c>
      <c r="K11" s="25">
        <f>+I11+J11</f>
        <v>528.88235294117658</v>
      </c>
      <c r="L11" s="67">
        <f>AVERAGE(F11,I11)</f>
        <v>359.3008021390375</v>
      </c>
      <c r="M11" s="60">
        <f t="shared" ref="M11:N26" si="2">AVERAGE(G11,J11)</f>
        <v>151.0347593582888</v>
      </c>
      <c r="N11" s="25">
        <f t="shared" si="2"/>
        <v>510.3355614973263</v>
      </c>
    </row>
    <row r="12" spans="1:16" x14ac:dyDescent="0.5">
      <c r="A12" s="7" t="s">
        <v>15</v>
      </c>
      <c r="B12" s="7" t="s">
        <v>39</v>
      </c>
      <c r="C12" s="26"/>
      <c r="D12" s="27"/>
      <c r="E12" s="27" t="s">
        <v>10</v>
      </c>
      <c r="F12" s="30">
        <f>+'ปกติ 2.2.1_1'!N12</f>
        <v>0</v>
      </c>
      <c r="G12" s="61">
        <f>+'พิเศษ 2.2.2_1'!N12</f>
        <v>0</v>
      </c>
      <c r="H12" s="29">
        <f t="shared" ref="H12:H40" si="3">+F12+G12</f>
        <v>0</v>
      </c>
      <c r="I12" s="30">
        <f>+'ปกติ 2.2.1_2'!N12</f>
        <v>0</v>
      </c>
      <c r="J12" s="61">
        <f>+'พิเศษ 2.2.2_2'!N12</f>
        <v>0</v>
      </c>
      <c r="K12" s="29">
        <f t="shared" ref="K12:K40" si="4">+I12+J12</f>
        <v>0</v>
      </c>
      <c r="L12" s="30">
        <f t="shared" ref="L12:L40" si="5">AVERAGE(F12,I12)</f>
        <v>0</v>
      </c>
      <c r="M12" s="61">
        <f t="shared" si="2"/>
        <v>0</v>
      </c>
      <c r="N12" s="29">
        <f t="shared" si="2"/>
        <v>0</v>
      </c>
    </row>
    <row r="13" spans="1:16" x14ac:dyDescent="0.5">
      <c r="C13" s="26"/>
      <c r="D13" s="27"/>
      <c r="E13" s="27" t="s">
        <v>8</v>
      </c>
      <c r="F13" s="30">
        <f>+'ปกติ 2.2.1_1'!N13</f>
        <v>351.20944741532986</v>
      </c>
      <c r="G13" s="61">
        <f>+'พิเศษ 2.2.2_1'!N13</f>
        <v>140.57932263814618</v>
      </c>
      <c r="H13" s="29">
        <f t="shared" si="3"/>
        <v>491.78877005347601</v>
      </c>
      <c r="I13" s="30">
        <f>+'ปกติ 2.2.1_2'!N13</f>
        <v>367.39215686274514</v>
      </c>
      <c r="J13" s="61">
        <f>+'พิเศษ 2.2.2_2'!N13</f>
        <v>161.49019607843138</v>
      </c>
      <c r="K13" s="29">
        <f t="shared" si="4"/>
        <v>528.88235294117658</v>
      </c>
      <c r="L13" s="30">
        <f t="shared" si="5"/>
        <v>359.3008021390375</v>
      </c>
      <c r="M13" s="61">
        <f t="shared" si="2"/>
        <v>151.0347593582888</v>
      </c>
      <c r="N13" s="29">
        <f t="shared" si="2"/>
        <v>510.3355614973263</v>
      </c>
    </row>
    <row r="14" spans="1:16" x14ac:dyDescent="0.5">
      <c r="A14" s="7" t="s">
        <v>16</v>
      </c>
      <c r="B14" s="7" t="s">
        <v>39</v>
      </c>
      <c r="C14" s="26"/>
      <c r="D14" s="27" t="s">
        <v>11</v>
      </c>
      <c r="E14" s="27" t="s">
        <v>10</v>
      </c>
      <c r="F14" s="30">
        <f>+'ปกติ 2.2.1_1'!N14</f>
        <v>0</v>
      </c>
      <c r="G14" s="61">
        <f>+'พิเศษ 2.2.2_1'!N14</f>
        <v>0</v>
      </c>
      <c r="H14" s="29">
        <f t="shared" si="3"/>
        <v>0</v>
      </c>
      <c r="I14" s="30">
        <f>+'ปกติ 2.2.1_2'!N14</f>
        <v>0.25</v>
      </c>
      <c r="J14" s="61">
        <f>+'พิเศษ 2.2.2_2'!N14</f>
        <v>0</v>
      </c>
      <c r="K14" s="29">
        <f t="shared" si="4"/>
        <v>0.25</v>
      </c>
      <c r="L14" s="30">
        <f t="shared" si="5"/>
        <v>0.125</v>
      </c>
      <c r="M14" s="61">
        <f t="shared" si="2"/>
        <v>0</v>
      </c>
      <c r="N14" s="29">
        <f t="shared" si="2"/>
        <v>0.125</v>
      </c>
    </row>
    <row r="15" spans="1:16" x14ac:dyDescent="0.5">
      <c r="C15" s="26"/>
      <c r="D15" s="27"/>
      <c r="E15" s="27" t="s">
        <v>12</v>
      </c>
      <c r="F15" s="30">
        <f>+'ปกติ 2.2.1_1'!N15</f>
        <v>0</v>
      </c>
      <c r="G15" s="61">
        <f>+'พิเศษ 2.2.2_1'!N15</f>
        <v>0</v>
      </c>
      <c r="H15" s="29">
        <f t="shared" si="3"/>
        <v>0</v>
      </c>
      <c r="I15" s="30">
        <f>+'ปกติ 2.2.1_2'!N15</f>
        <v>0.5</v>
      </c>
      <c r="J15" s="61">
        <f>+'พิเศษ 2.2.2_2'!N15</f>
        <v>0</v>
      </c>
      <c r="K15" s="29">
        <f t="shared" si="4"/>
        <v>0.5</v>
      </c>
      <c r="L15" s="30">
        <f t="shared" si="5"/>
        <v>0.25</v>
      </c>
      <c r="M15" s="61">
        <f t="shared" si="2"/>
        <v>0</v>
      </c>
      <c r="N15" s="29">
        <f t="shared" si="2"/>
        <v>0.25</v>
      </c>
    </row>
    <row r="16" spans="1:16" x14ac:dyDescent="0.5">
      <c r="C16" s="31"/>
      <c r="D16" s="32" t="s">
        <v>13</v>
      </c>
      <c r="E16" s="32"/>
      <c r="F16" s="33">
        <f>+'ปกติ 2.2.1_1'!N16</f>
        <v>351.20944741532986</v>
      </c>
      <c r="G16" s="62">
        <f>+'พิเศษ 2.2.2_1'!N16</f>
        <v>140.57932263814618</v>
      </c>
      <c r="H16" s="35">
        <f t="shared" si="3"/>
        <v>491.78877005347601</v>
      </c>
      <c r="I16" s="33">
        <f>+'ปกติ 2.2.1_2'!N16</f>
        <v>367.89215686274514</v>
      </c>
      <c r="J16" s="62">
        <f>+'พิเศษ 2.2.2_2'!N16</f>
        <v>161.49019607843138</v>
      </c>
      <c r="K16" s="35">
        <f t="shared" si="4"/>
        <v>529.38235294117658</v>
      </c>
      <c r="L16" s="33">
        <f t="shared" si="5"/>
        <v>359.5508021390375</v>
      </c>
      <c r="M16" s="62">
        <f t="shared" si="2"/>
        <v>151.0347593582888</v>
      </c>
      <c r="N16" s="35">
        <f t="shared" si="2"/>
        <v>510.5855614973263</v>
      </c>
    </row>
    <row r="17" spans="1:14" x14ac:dyDescent="0.5">
      <c r="A17" s="7" t="s">
        <v>14</v>
      </c>
      <c r="B17" s="7" t="s">
        <v>17</v>
      </c>
      <c r="C17" s="23" t="s">
        <v>18</v>
      </c>
      <c r="D17" s="27" t="s">
        <v>9</v>
      </c>
      <c r="E17" s="27" t="s">
        <v>9</v>
      </c>
      <c r="F17" s="67">
        <f>+'ปกติ 2.2.1_1'!N17</f>
        <v>113.17647058823532</v>
      </c>
      <c r="G17" s="60">
        <f>+'พิเศษ 2.2.2_1'!N17</f>
        <v>69.999999999999986</v>
      </c>
      <c r="H17" s="25">
        <f t="shared" si="3"/>
        <v>183.1764705882353</v>
      </c>
      <c r="I17" s="67">
        <f>+'ปกติ 2.2.1_2'!N17</f>
        <v>103.7058823529412</v>
      </c>
      <c r="J17" s="60">
        <f>+'พิเศษ 2.2.2_2'!N17</f>
        <v>62.705882352941188</v>
      </c>
      <c r="K17" s="25">
        <f t="shared" si="4"/>
        <v>166.41176470588238</v>
      </c>
      <c r="L17" s="67">
        <f t="shared" si="5"/>
        <v>108.44117647058826</v>
      </c>
      <c r="M17" s="60">
        <f t="shared" si="2"/>
        <v>66.35294117647058</v>
      </c>
      <c r="N17" s="25">
        <f t="shared" si="2"/>
        <v>174.79411764705884</v>
      </c>
    </row>
    <row r="18" spans="1:14" x14ac:dyDescent="0.5">
      <c r="A18" s="7" t="s">
        <v>15</v>
      </c>
      <c r="B18" s="7" t="s">
        <v>17</v>
      </c>
      <c r="C18" s="26"/>
      <c r="D18" s="27"/>
      <c r="E18" s="27" t="s">
        <v>10</v>
      </c>
      <c r="F18" s="30">
        <f>+'ปกติ 2.2.1_1'!N18</f>
        <v>0.52941176470588236</v>
      </c>
      <c r="G18" s="61">
        <f>+'พิเศษ 2.2.2_1'!N18</f>
        <v>0</v>
      </c>
      <c r="H18" s="29">
        <f t="shared" si="3"/>
        <v>0.52941176470588236</v>
      </c>
      <c r="I18" s="30">
        <f>+'ปกติ 2.2.1_2'!N18</f>
        <v>0</v>
      </c>
      <c r="J18" s="61">
        <f>+'พิเศษ 2.2.2_2'!N18</f>
        <v>0</v>
      </c>
      <c r="K18" s="29">
        <f t="shared" si="4"/>
        <v>0</v>
      </c>
      <c r="L18" s="30">
        <f t="shared" si="5"/>
        <v>0.26470588235294118</v>
      </c>
      <c r="M18" s="61">
        <f t="shared" si="2"/>
        <v>0</v>
      </c>
      <c r="N18" s="29">
        <f t="shared" si="2"/>
        <v>0.26470588235294118</v>
      </c>
    </row>
    <row r="19" spans="1:14" x14ac:dyDescent="0.5">
      <c r="C19" s="26"/>
      <c r="D19" s="27"/>
      <c r="E19" s="27" t="s">
        <v>8</v>
      </c>
      <c r="F19" s="30">
        <f>+'ปกติ 2.2.1_1'!N19</f>
        <v>113.7058823529412</v>
      </c>
      <c r="G19" s="61">
        <f>+'พิเศษ 2.2.2_1'!N19</f>
        <v>69.999999999999986</v>
      </c>
      <c r="H19" s="29">
        <f t="shared" si="3"/>
        <v>183.70588235294119</v>
      </c>
      <c r="I19" s="30">
        <f>+'ปกติ 2.2.1_2'!N19</f>
        <v>103.7058823529412</v>
      </c>
      <c r="J19" s="61">
        <f>+'พิเศษ 2.2.2_2'!N19</f>
        <v>62.705882352941188</v>
      </c>
      <c r="K19" s="29">
        <f t="shared" si="4"/>
        <v>166.41176470588238</v>
      </c>
      <c r="L19" s="30">
        <f t="shared" si="5"/>
        <v>108.7058823529412</v>
      </c>
      <c r="M19" s="61">
        <f t="shared" si="2"/>
        <v>66.35294117647058</v>
      </c>
      <c r="N19" s="29">
        <f t="shared" si="2"/>
        <v>175.05882352941177</v>
      </c>
    </row>
    <row r="20" spans="1:14" x14ac:dyDescent="0.5">
      <c r="A20" s="7" t="s">
        <v>16</v>
      </c>
      <c r="B20" s="7" t="s">
        <v>17</v>
      </c>
      <c r="C20" s="26"/>
      <c r="D20" s="27" t="s">
        <v>11</v>
      </c>
      <c r="E20" s="27" t="s">
        <v>10</v>
      </c>
      <c r="F20" s="30">
        <f>+'ปกติ 2.2.1_1'!N20</f>
        <v>13.666666666666666</v>
      </c>
      <c r="G20" s="61">
        <f>+'พิเศษ 2.2.2_1'!N20</f>
        <v>0</v>
      </c>
      <c r="H20" s="29">
        <f t="shared" si="3"/>
        <v>13.666666666666666</v>
      </c>
      <c r="I20" s="30">
        <f>+'ปกติ 2.2.1_2'!N20</f>
        <v>11.833333333333332</v>
      </c>
      <c r="J20" s="61">
        <f>+'พิเศษ 2.2.2_2'!N20</f>
        <v>0</v>
      </c>
      <c r="K20" s="29">
        <f t="shared" si="4"/>
        <v>11.833333333333332</v>
      </c>
      <c r="L20" s="30">
        <f t="shared" si="5"/>
        <v>12.75</v>
      </c>
      <c r="M20" s="61">
        <f t="shared" si="2"/>
        <v>0</v>
      </c>
      <c r="N20" s="29">
        <f t="shared" si="2"/>
        <v>12.75</v>
      </c>
    </row>
    <row r="21" spans="1:14" x14ac:dyDescent="0.5">
      <c r="C21" s="26"/>
      <c r="D21" s="27"/>
      <c r="E21" s="27" t="s">
        <v>12</v>
      </c>
      <c r="F21" s="30">
        <f>+'ปกติ 2.2.1_1'!N21</f>
        <v>27.333333333333332</v>
      </c>
      <c r="G21" s="61">
        <f>+'พิเศษ 2.2.2_1'!N21</f>
        <v>0</v>
      </c>
      <c r="H21" s="29">
        <f t="shared" si="3"/>
        <v>27.333333333333332</v>
      </c>
      <c r="I21" s="30">
        <f>+'ปกติ 2.2.1_2'!N21</f>
        <v>23.666666666666664</v>
      </c>
      <c r="J21" s="61">
        <f>+'พิเศษ 2.2.2_2'!N21</f>
        <v>0</v>
      </c>
      <c r="K21" s="29">
        <f t="shared" si="4"/>
        <v>23.666666666666664</v>
      </c>
      <c r="L21" s="30">
        <f t="shared" si="5"/>
        <v>25.5</v>
      </c>
      <c r="M21" s="61">
        <f t="shared" si="2"/>
        <v>0</v>
      </c>
      <c r="N21" s="29">
        <f t="shared" si="2"/>
        <v>25.5</v>
      </c>
    </row>
    <row r="22" spans="1:14" x14ac:dyDescent="0.5">
      <c r="C22" s="31"/>
      <c r="D22" s="36" t="s">
        <v>13</v>
      </c>
      <c r="E22" s="36"/>
      <c r="F22" s="33">
        <f>+'ปกติ 2.2.1_1'!N22</f>
        <v>141.03921568627453</v>
      </c>
      <c r="G22" s="62">
        <f>+'พิเศษ 2.2.2_1'!N22</f>
        <v>69.999999999999986</v>
      </c>
      <c r="H22" s="35">
        <f t="shared" si="3"/>
        <v>211.03921568627453</v>
      </c>
      <c r="I22" s="33">
        <f>+'ปกติ 2.2.1_2'!N22</f>
        <v>127.37254901960787</v>
      </c>
      <c r="J22" s="62">
        <f>+'พิเศษ 2.2.2_2'!N22</f>
        <v>62.705882352941188</v>
      </c>
      <c r="K22" s="35">
        <f t="shared" si="4"/>
        <v>190.07843137254906</v>
      </c>
      <c r="L22" s="33">
        <f t="shared" si="5"/>
        <v>134.20588235294122</v>
      </c>
      <c r="M22" s="62">
        <f t="shared" si="2"/>
        <v>66.35294117647058</v>
      </c>
      <c r="N22" s="35">
        <f t="shared" si="2"/>
        <v>200.5588235294118</v>
      </c>
    </row>
    <row r="23" spans="1:14" x14ac:dyDescent="0.5">
      <c r="A23" s="7" t="s">
        <v>14</v>
      </c>
      <c r="B23" s="7" t="s">
        <v>19</v>
      </c>
      <c r="C23" s="23" t="s">
        <v>20</v>
      </c>
      <c r="D23" s="23" t="s">
        <v>9</v>
      </c>
      <c r="E23" s="23" t="s">
        <v>9</v>
      </c>
      <c r="F23" s="67">
        <f>+'ปกติ 2.2.1_1'!N23</f>
        <v>247.47058823529417</v>
      </c>
      <c r="G23" s="60">
        <f>+'พิเศษ 2.2.2_1'!N23</f>
        <v>134.88235294117644</v>
      </c>
      <c r="H23" s="25">
        <f t="shared" si="3"/>
        <v>382.35294117647061</v>
      </c>
      <c r="I23" s="67">
        <f>+'ปกติ 2.2.1_2'!N23</f>
        <v>305.82352941176481</v>
      </c>
      <c r="J23" s="60">
        <f>+'พิเศษ 2.2.2_2'!N23</f>
        <v>151.58823529411765</v>
      </c>
      <c r="K23" s="25">
        <f t="shared" si="4"/>
        <v>457.41176470588243</v>
      </c>
      <c r="L23" s="67">
        <f t="shared" si="5"/>
        <v>276.64705882352951</v>
      </c>
      <c r="M23" s="60">
        <f t="shared" si="2"/>
        <v>143.23529411764704</v>
      </c>
      <c r="N23" s="25">
        <f t="shared" si="2"/>
        <v>419.88235294117652</v>
      </c>
    </row>
    <row r="24" spans="1:14" x14ac:dyDescent="0.5">
      <c r="A24" s="7" t="s">
        <v>15</v>
      </c>
      <c r="B24" s="7" t="s">
        <v>19</v>
      </c>
      <c r="C24" s="26"/>
      <c r="D24" s="27"/>
      <c r="E24" s="27" t="s">
        <v>10</v>
      </c>
      <c r="F24" s="30">
        <f>+'ปกติ 2.2.1_1'!N24</f>
        <v>0</v>
      </c>
      <c r="G24" s="61">
        <f>+'พิเศษ 2.2.2_1'!N24</f>
        <v>0</v>
      </c>
      <c r="H24" s="29">
        <f t="shared" si="3"/>
        <v>0</v>
      </c>
      <c r="I24" s="30">
        <f>+'ปกติ 2.2.1_2'!N24</f>
        <v>0</v>
      </c>
      <c r="J24" s="61">
        <f>+'พิเศษ 2.2.2_2'!N24</f>
        <v>0</v>
      </c>
      <c r="K24" s="29">
        <f t="shared" si="4"/>
        <v>0</v>
      </c>
      <c r="L24" s="30">
        <f t="shared" si="5"/>
        <v>0</v>
      </c>
      <c r="M24" s="61">
        <f t="shared" si="2"/>
        <v>0</v>
      </c>
      <c r="N24" s="29">
        <f t="shared" si="2"/>
        <v>0</v>
      </c>
    </row>
    <row r="25" spans="1:14" x14ac:dyDescent="0.5">
      <c r="C25" s="26"/>
      <c r="D25" s="27"/>
      <c r="E25" s="27" t="s">
        <v>8</v>
      </c>
      <c r="F25" s="30">
        <f>+'ปกติ 2.2.1_1'!N25</f>
        <v>247.47058823529417</v>
      </c>
      <c r="G25" s="61">
        <f>+'พิเศษ 2.2.2_1'!N25</f>
        <v>134.88235294117644</v>
      </c>
      <c r="H25" s="29">
        <f t="shared" si="3"/>
        <v>382.35294117647061</v>
      </c>
      <c r="I25" s="30">
        <f>+'ปกติ 2.2.1_2'!N25</f>
        <v>305.82352941176481</v>
      </c>
      <c r="J25" s="61">
        <f>+'พิเศษ 2.2.2_2'!N25</f>
        <v>151.58823529411765</v>
      </c>
      <c r="K25" s="29">
        <f t="shared" si="4"/>
        <v>457.41176470588243</v>
      </c>
      <c r="L25" s="30">
        <f t="shared" si="5"/>
        <v>276.64705882352951</v>
      </c>
      <c r="M25" s="61">
        <f t="shared" si="2"/>
        <v>143.23529411764704</v>
      </c>
      <c r="N25" s="29">
        <f t="shared" si="2"/>
        <v>419.88235294117652</v>
      </c>
    </row>
    <row r="26" spans="1:14" x14ac:dyDescent="0.5">
      <c r="A26" s="7" t="s">
        <v>16</v>
      </c>
      <c r="B26" s="7" t="s">
        <v>19</v>
      </c>
      <c r="C26" s="26"/>
      <c r="D26" s="27" t="s">
        <v>11</v>
      </c>
      <c r="E26" s="27" t="s">
        <v>10</v>
      </c>
      <c r="F26" s="30">
        <f>+'ปกติ 2.2.1_1'!N26</f>
        <v>5.416666666666667</v>
      </c>
      <c r="G26" s="61">
        <f>+'พิเศษ 2.2.2_1'!N26</f>
        <v>0</v>
      </c>
      <c r="H26" s="29">
        <f t="shared" si="3"/>
        <v>5.416666666666667</v>
      </c>
      <c r="I26" s="30">
        <f>+'ปกติ 2.2.1_2'!N26</f>
        <v>4.75</v>
      </c>
      <c r="J26" s="61">
        <f>+'พิเศษ 2.2.2_2'!N26</f>
        <v>0</v>
      </c>
      <c r="K26" s="29">
        <f t="shared" si="4"/>
        <v>4.75</v>
      </c>
      <c r="L26" s="30">
        <f t="shared" si="5"/>
        <v>5.0833333333333339</v>
      </c>
      <c r="M26" s="61">
        <f t="shared" si="2"/>
        <v>0</v>
      </c>
      <c r="N26" s="29">
        <f t="shared" si="2"/>
        <v>5.0833333333333339</v>
      </c>
    </row>
    <row r="27" spans="1:14" x14ac:dyDescent="0.5">
      <c r="C27" s="26"/>
      <c r="D27" s="27"/>
      <c r="E27" s="27" t="s">
        <v>12</v>
      </c>
      <c r="F27" s="30">
        <f>+'ปกติ 2.2.1_1'!N27</f>
        <v>10.833333333333334</v>
      </c>
      <c r="G27" s="61">
        <f>+'พิเศษ 2.2.2_1'!N27</f>
        <v>0</v>
      </c>
      <c r="H27" s="29">
        <f t="shared" si="3"/>
        <v>10.833333333333334</v>
      </c>
      <c r="I27" s="30">
        <f>+'ปกติ 2.2.1_2'!N27</f>
        <v>9.5</v>
      </c>
      <c r="J27" s="61">
        <f>+'พิเศษ 2.2.2_2'!N27</f>
        <v>0</v>
      </c>
      <c r="K27" s="29">
        <f t="shared" si="4"/>
        <v>9.5</v>
      </c>
      <c r="L27" s="30">
        <f t="shared" si="5"/>
        <v>10.166666666666668</v>
      </c>
      <c r="M27" s="61">
        <f t="shared" ref="M27:M40" si="6">AVERAGE(G27,J27)</f>
        <v>0</v>
      </c>
      <c r="N27" s="29">
        <f t="shared" ref="N27:N40" si="7">AVERAGE(H27,K27)</f>
        <v>10.166666666666668</v>
      </c>
    </row>
    <row r="28" spans="1:14" x14ac:dyDescent="0.5">
      <c r="C28" s="31"/>
      <c r="D28" s="32" t="s">
        <v>13</v>
      </c>
      <c r="E28" s="32"/>
      <c r="F28" s="33">
        <f>+'ปกติ 2.2.1_1'!N28</f>
        <v>258.30392156862752</v>
      </c>
      <c r="G28" s="62">
        <f>+'พิเศษ 2.2.2_1'!N28</f>
        <v>134.88235294117644</v>
      </c>
      <c r="H28" s="35">
        <f t="shared" si="3"/>
        <v>393.18627450980398</v>
      </c>
      <c r="I28" s="33">
        <f>+'ปกติ 2.2.1_2'!N28</f>
        <v>315.32352941176481</v>
      </c>
      <c r="J28" s="62">
        <f>+'พิเศษ 2.2.2_2'!N28</f>
        <v>151.58823529411765</v>
      </c>
      <c r="K28" s="35">
        <f t="shared" si="4"/>
        <v>466.91176470588243</v>
      </c>
      <c r="L28" s="33">
        <f t="shared" si="5"/>
        <v>286.81372549019613</v>
      </c>
      <c r="M28" s="62">
        <f t="shared" si="6"/>
        <v>143.23529411764704</v>
      </c>
      <c r="N28" s="35">
        <f t="shared" si="7"/>
        <v>430.04901960784321</v>
      </c>
    </row>
    <row r="29" spans="1:14" x14ac:dyDescent="0.5">
      <c r="A29" s="7" t="s">
        <v>14</v>
      </c>
      <c r="B29" s="7" t="s">
        <v>21</v>
      </c>
      <c r="C29" s="23" t="s">
        <v>22</v>
      </c>
      <c r="D29" s="23" t="s">
        <v>9</v>
      </c>
      <c r="E29" s="23" t="s">
        <v>9</v>
      </c>
      <c r="F29" s="67">
        <f>+'ปกติ 2.2.1_1'!N29</f>
        <v>55.17647058823529</v>
      </c>
      <c r="G29" s="60">
        <f>+'พิเศษ 2.2.2_1'!N29</f>
        <v>0</v>
      </c>
      <c r="H29" s="25">
        <f t="shared" si="3"/>
        <v>55.17647058823529</v>
      </c>
      <c r="I29" s="67">
        <f>+'ปกติ 2.2.1_2'!N29</f>
        <v>40.235294117647058</v>
      </c>
      <c r="J29" s="60">
        <f>+'พิเศษ 2.2.2_2'!N29</f>
        <v>0</v>
      </c>
      <c r="K29" s="25">
        <f t="shared" si="4"/>
        <v>40.235294117647058</v>
      </c>
      <c r="L29" s="67">
        <f t="shared" si="5"/>
        <v>47.705882352941174</v>
      </c>
      <c r="M29" s="60">
        <f t="shared" si="6"/>
        <v>0</v>
      </c>
      <c r="N29" s="25">
        <f t="shared" si="7"/>
        <v>47.705882352941174</v>
      </c>
    </row>
    <row r="30" spans="1:14" x14ac:dyDescent="0.5">
      <c r="A30" s="7" t="s">
        <v>15</v>
      </c>
      <c r="B30" s="7" t="s">
        <v>21</v>
      </c>
      <c r="C30" s="26"/>
      <c r="D30" s="27"/>
      <c r="E30" s="27" t="s">
        <v>10</v>
      </c>
      <c r="F30" s="30">
        <f>+'ปกติ 2.2.1_1'!N30</f>
        <v>0</v>
      </c>
      <c r="G30" s="61">
        <f>+'พิเศษ 2.2.2_1'!N30</f>
        <v>0</v>
      </c>
      <c r="H30" s="29">
        <f t="shared" si="3"/>
        <v>0</v>
      </c>
      <c r="I30" s="30">
        <f>+'ปกติ 2.2.1_2'!N30</f>
        <v>0</v>
      </c>
      <c r="J30" s="61">
        <f>+'พิเศษ 2.2.2_2'!N30</f>
        <v>0</v>
      </c>
      <c r="K30" s="29">
        <f t="shared" si="4"/>
        <v>0</v>
      </c>
      <c r="L30" s="30">
        <f t="shared" si="5"/>
        <v>0</v>
      </c>
      <c r="M30" s="61">
        <f t="shared" si="6"/>
        <v>0</v>
      </c>
      <c r="N30" s="29">
        <f t="shared" si="7"/>
        <v>0</v>
      </c>
    </row>
    <row r="31" spans="1:14" x14ac:dyDescent="0.5">
      <c r="C31" s="26"/>
      <c r="D31" s="27"/>
      <c r="E31" s="27" t="s">
        <v>8</v>
      </c>
      <c r="F31" s="30">
        <f>+'ปกติ 2.2.1_1'!N31</f>
        <v>55.17647058823529</v>
      </c>
      <c r="G31" s="61">
        <f>+'พิเศษ 2.2.2_1'!N31</f>
        <v>0</v>
      </c>
      <c r="H31" s="29">
        <f t="shared" si="3"/>
        <v>55.17647058823529</v>
      </c>
      <c r="I31" s="30">
        <f>+'ปกติ 2.2.1_2'!N31</f>
        <v>40.235294117647058</v>
      </c>
      <c r="J31" s="61">
        <f>+'พิเศษ 2.2.2_2'!N31</f>
        <v>0</v>
      </c>
      <c r="K31" s="29">
        <f t="shared" si="4"/>
        <v>40.235294117647058</v>
      </c>
      <c r="L31" s="30">
        <f t="shared" si="5"/>
        <v>47.705882352941174</v>
      </c>
      <c r="M31" s="61">
        <f t="shared" si="6"/>
        <v>0</v>
      </c>
      <c r="N31" s="29">
        <f t="shared" si="7"/>
        <v>47.705882352941174</v>
      </c>
    </row>
    <row r="32" spans="1:14" x14ac:dyDescent="0.5">
      <c r="A32" s="7" t="s">
        <v>16</v>
      </c>
      <c r="B32" s="7" t="s">
        <v>21</v>
      </c>
      <c r="C32" s="26"/>
      <c r="D32" s="27" t="s">
        <v>11</v>
      </c>
      <c r="E32" s="27" t="s">
        <v>10</v>
      </c>
      <c r="F32" s="30">
        <f>+'ปกติ 2.2.1_1'!N32</f>
        <v>9.9166666666666661</v>
      </c>
      <c r="G32" s="61">
        <f>+'พิเศษ 2.2.2_1'!N32</f>
        <v>0</v>
      </c>
      <c r="H32" s="29">
        <f t="shared" si="3"/>
        <v>9.9166666666666661</v>
      </c>
      <c r="I32" s="30">
        <f>+'ปกติ 2.2.1_2'!N32</f>
        <v>8.9166666666666661</v>
      </c>
      <c r="J32" s="61">
        <f>+'พิเศษ 2.2.2_2'!N32</f>
        <v>0</v>
      </c>
      <c r="K32" s="29">
        <f t="shared" si="4"/>
        <v>8.9166666666666661</v>
      </c>
      <c r="L32" s="30">
        <f t="shared" si="5"/>
        <v>9.4166666666666661</v>
      </c>
      <c r="M32" s="61">
        <f t="shared" si="6"/>
        <v>0</v>
      </c>
      <c r="N32" s="29">
        <f t="shared" si="7"/>
        <v>9.4166666666666661</v>
      </c>
    </row>
    <row r="33" spans="1:14" x14ac:dyDescent="0.5">
      <c r="C33" s="26"/>
      <c r="D33" s="27"/>
      <c r="E33" s="27" t="s">
        <v>12</v>
      </c>
      <c r="F33" s="30">
        <f>+'ปกติ 2.2.1_1'!N33</f>
        <v>19.833333333333332</v>
      </c>
      <c r="G33" s="61">
        <f>+'พิเศษ 2.2.2_1'!N33</f>
        <v>0</v>
      </c>
      <c r="H33" s="29">
        <f t="shared" si="3"/>
        <v>19.833333333333332</v>
      </c>
      <c r="I33" s="30">
        <f>+'ปกติ 2.2.1_2'!N33</f>
        <v>17.833333333333332</v>
      </c>
      <c r="J33" s="61">
        <f>+'พิเศษ 2.2.2_2'!N33</f>
        <v>0</v>
      </c>
      <c r="K33" s="29">
        <f t="shared" si="4"/>
        <v>17.833333333333332</v>
      </c>
      <c r="L33" s="30">
        <f t="shared" si="5"/>
        <v>18.833333333333332</v>
      </c>
      <c r="M33" s="61">
        <f t="shared" si="6"/>
        <v>0</v>
      </c>
      <c r="N33" s="29">
        <f t="shared" si="7"/>
        <v>18.833333333333332</v>
      </c>
    </row>
    <row r="34" spans="1:14" x14ac:dyDescent="0.5">
      <c r="C34" s="31"/>
      <c r="D34" s="32" t="s">
        <v>13</v>
      </c>
      <c r="E34" s="32"/>
      <c r="F34" s="33">
        <f>+'ปกติ 2.2.1_1'!N34</f>
        <v>75.009803921568619</v>
      </c>
      <c r="G34" s="62">
        <f>+'พิเศษ 2.2.2_1'!N34</f>
        <v>0</v>
      </c>
      <c r="H34" s="35">
        <f t="shared" si="3"/>
        <v>75.009803921568619</v>
      </c>
      <c r="I34" s="33">
        <f>+'ปกติ 2.2.1_2'!N34</f>
        <v>58.068627450980387</v>
      </c>
      <c r="J34" s="62">
        <f>+'พิเศษ 2.2.2_2'!N34</f>
        <v>0</v>
      </c>
      <c r="K34" s="35">
        <f t="shared" si="4"/>
        <v>58.068627450980387</v>
      </c>
      <c r="L34" s="33">
        <f t="shared" si="5"/>
        <v>66.539215686274503</v>
      </c>
      <c r="M34" s="62">
        <f t="shared" si="6"/>
        <v>0</v>
      </c>
      <c r="N34" s="35">
        <f t="shared" si="7"/>
        <v>66.539215686274503</v>
      </c>
    </row>
    <row r="35" spans="1:14" x14ac:dyDescent="0.5">
      <c r="A35" s="7" t="s">
        <v>14</v>
      </c>
      <c r="B35" s="7" t="s">
        <v>23</v>
      </c>
      <c r="C35" s="23" t="s">
        <v>24</v>
      </c>
      <c r="D35" s="23" t="s">
        <v>9</v>
      </c>
      <c r="E35" s="23" t="s">
        <v>9</v>
      </c>
      <c r="F35" s="67">
        <f>+'ปกติ 2.2.1_1'!N35</f>
        <v>166.05882352941171</v>
      </c>
      <c r="G35" s="60">
        <f>+'พิเศษ 2.2.2_1'!N35</f>
        <v>97.647058823529434</v>
      </c>
      <c r="H35" s="25">
        <f t="shared" si="3"/>
        <v>263.70588235294116</v>
      </c>
      <c r="I35" s="67">
        <f>+'ปกติ 2.2.1_2'!N35</f>
        <v>185.76470588235293</v>
      </c>
      <c r="J35" s="60">
        <f>+'พิเศษ 2.2.2_2'!N35</f>
        <v>95.47058823529413</v>
      </c>
      <c r="K35" s="25">
        <f t="shared" si="4"/>
        <v>281.23529411764707</v>
      </c>
      <c r="L35" s="67">
        <f t="shared" si="5"/>
        <v>175.91176470588232</v>
      </c>
      <c r="M35" s="60">
        <f t="shared" si="6"/>
        <v>96.558823529411782</v>
      </c>
      <c r="N35" s="25">
        <f t="shared" si="7"/>
        <v>272.47058823529414</v>
      </c>
    </row>
    <row r="36" spans="1:14" x14ac:dyDescent="0.5">
      <c r="A36" s="7" t="s">
        <v>15</v>
      </c>
      <c r="B36" s="7" t="s">
        <v>23</v>
      </c>
      <c r="C36" s="26"/>
      <c r="D36" s="27"/>
      <c r="E36" s="27" t="s">
        <v>10</v>
      </c>
      <c r="F36" s="30">
        <f>+'ปกติ 2.2.1_1'!N36</f>
        <v>0</v>
      </c>
      <c r="G36" s="61">
        <f>+'พิเศษ 2.2.2_1'!N36</f>
        <v>0</v>
      </c>
      <c r="H36" s="29">
        <f t="shared" si="3"/>
        <v>0</v>
      </c>
      <c r="I36" s="30">
        <f>+'ปกติ 2.2.1_2'!N36</f>
        <v>0</v>
      </c>
      <c r="J36" s="61">
        <f>+'พิเศษ 2.2.2_2'!N36</f>
        <v>0</v>
      </c>
      <c r="K36" s="29">
        <f t="shared" si="4"/>
        <v>0</v>
      </c>
      <c r="L36" s="30">
        <f t="shared" si="5"/>
        <v>0</v>
      </c>
      <c r="M36" s="61">
        <f t="shared" si="6"/>
        <v>0</v>
      </c>
      <c r="N36" s="29">
        <f t="shared" si="7"/>
        <v>0</v>
      </c>
    </row>
    <row r="37" spans="1:14" x14ac:dyDescent="0.5">
      <c r="C37" s="26"/>
      <c r="D37" s="27"/>
      <c r="E37" s="27" t="s">
        <v>8</v>
      </c>
      <c r="F37" s="30">
        <f>+'ปกติ 2.2.1_1'!N37</f>
        <v>166.05882352941171</v>
      </c>
      <c r="G37" s="61">
        <f>+'พิเศษ 2.2.2_1'!N37</f>
        <v>97.647058823529434</v>
      </c>
      <c r="H37" s="29">
        <f t="shared" si="3"/>
        <v>263.70588235294116</v>
      </c>
      <c r="I37" s="30">
        <f>+'ปกติ 2.2.1_2'!N37</f>
        <v>185.76470588235293</v>
      </c>
      <c r="J37" s="61">
        <f>+'พิเศษ 2.2.2_2'!N37</f>
        <v>95.47058823529413</v>
      </c>
      <c r="K37" s="29">
        <f t="shared" si="4"/>
        <v>281.23529411764707</v>
      </c>
      <c r="L37" s="30">
        <f t="shared" si="5"/>
        <v>175.91176470588232</v>
      </c>
      <c r="M37" s="61">
        <f t="shared" si="6"/>
        <v>96.558823529411782</v>
      </c>
      <c r="N37" s="29">
        <f t="shared" si="7"/>
        <v>272.47058823529414</v>
      </c>
    </row>
    <row r="38" spans="1:14" x14ac:dyDescent="0.5">
      <c r="A38" s="7" t="s">
        <v>16</v>
      </c>
      <c r="B38" s="7" t="s">
        <v>23</v>
      </c>
      <c r="C38" s="26"/>
      <c r="D38" s="27" t="s">
        <v>11</v>
      </c>
      <c r="E38" s="27" t="s">
        <v>10</v>
      </c>
      <c r="F38" s="30">
        <f>+'ปกติ 2.2.1_1'!N38</f>
        <v>7.416666666666667</v>
      </c>
      <c r="G38" s="61">
        <f>+'พิเศษ 2.2.2_1'!N38</f>
        <v>0</v>
      </c>
      <c r="H38" s="29">
        <f t="shared" si="3"/>
        <v>7.416666666666667</v>
      </c>
      <c r="I38" s="30">
        <f>+'ปกติ 2.2.1_2'!N38</f>
        <v>6.333333333333333</v>
      </c>
      <c r="J38" s="61">
        <f>+'พิเศษ 2.2.2_2'!N38</f>
        <v>0</v>
      </c>
      <c r="K38" s="29">
        <f t="shared" si="4"/>
        <v>6.333333333333333</v>
      </c>
      <c r="L38" s="30">
        <f t="shared" si="5"/>
        <v>6.875</v>
      </c>
      <c r="M38" s="61">
        <f t="shared" si="6"/>
        <v>0</v>
      </c>
      <c r="N38" s="29">
        <f t="shared" si="7"/>
        <v>6.875</v>
      </c>
    </row>
    <row r="39" spans="1:14" x14ac:dyDescent="0.5">
      <c r="C39" s="26"/>
      <c r="D39" s="27"/>
      <c r="E39" s="27" t="s">
        <v>12</v>
      </c>
      <c r="F39" s="30">
        <f>+'ปกติ 2.2.1_1'!N39</f>
        <v>14.833333333333334</v>
      </c>
      <c r="G39" s="61">
        <f>+'พิเศษ 2.2.2_1'!N39</f>
        <v>0</v>
      </c>
      <c r="H39" s="29">
        <f t="shared" si="3"/>
        <v>14.833333333333334</v>
      </c>
      <c r="I39" s="30">
        <f>+'ปกติ 2.2.1_2'!N39</f>
        <v>12.666666666666666</v>
      </c>
      <c r="J39" s="61">
        <f>+'พิเศษ 2.2.2_2'!N39</f>
        <v>0</v>
      </c>
      <c r="K39" s="29">
        <f t="shared" si="4"/>
        <v>12.666666666666666</v>
      </c>
      <c r="L39" s="30">
        <f t="shared" si="5"/>
        <v>13.75</v>
      </c>
      <c r="M39" s="61">
        <f t="shared" si="6"/>
        <v>0</v>
      </c>
      <c r="N39" s="29">
        <f t="shared" si="7"/>
        <v>13.75</v>
      </c>
    </row>
    <row r="40" spans="1:14" x14ac:dyDescent="0.5">
      <c r="C40" s="31"/>
      <c r="D40" s="32" t="s">
        <v>13</v>
      </c>
      <c r="E40" s="32"/>
      <c r="F40" s="33">
        <f>+'ปกติ 2.2.1_1'!N40</f>
        <v>180.89215686274505</v>
      </c>
      <c r="G40" s="62">
        <f>+'พิเศษ 2.2.2_1'!N40</f>
        <v>97.647058823529434</v>
      </c>
      <c r="H40" s="35">
        <f t="shared" si="3"/>
        <v>278.53921568627447</v>
      </c>
      <c r="I40" s="33">
        <f>+'ปกติ 2.2.1_2'!N40</f>
        <v>198.43137254901958</v>
      </c>
      <c r="J40" s="62">
        <f>+'พิเศษ 2.2.2_2'!N40</f>
        <v>95.47058823529413</v>
      </c>
      <c r="K40" s="35">
        <f t="shared" si="4"/>
        <v>293.9019607843137</v>
      </c>
      <c r="L40" s="33">
        <f t="shared" si="5"/>
        <v>189.66176470588232</v>
      </c>
      <c r="M40" s="62">
        <f t="shared" si="6"/>
        <v>96.558823529411782</v>
      </c>
      <c r="N40" s="35">
        <f t="shared" si="7"/>
        <v>286.22058823529409</v>
      </c>
    </row>
    <row r="41" spans="1:14" x14ac:dyDescent="0.5">
      <c r="A41" s="7" t="s">
        <v>14</v>
      </c>
      <c r="B41" s="7" t="s">
        <v>25</v>
      </c>
      <c r="C41" s="23" t="s">
        <v>26</v>
      </c>
      <c r="D41" s="23" t="s">
        <v>9</v>
      </c>
      <c r="E41" s="23" t="s">
        <v>9</v>
      </c>
      <c r="F41" s="67">
        <f>+'ปกติ 2.2.1_1'!N41</f>
        <v>119.64705882352943</v>
      </c>
      <c r="G41" s="60">
        <f>+'พิเศษ 2.2.2_1'!N41</f>
        <v>0</v>
      </c>
      <c r="H41" s="25">
        <f t="shared" ref="H41:H46" si="8">+F41+G41</f>
        <v>119.64705882352943</v>
      </c>
      <c r="I41" s="67">
        <f>+'ปกติ 2.2.1_2'!N41</f>
        <v>98.941176470588232</v>
      </c>
      <c r="J41" s="60">
        <f>+'พิเศษ 2.2.2_2'!N41</f>
        <v>0</v>
      </c>
      <c r="K41" s="25">
        <f t="shared" ref="K41:K46" si="9">+I41+J41</f>
        <v>98.941176470588232</v>
      </c>
      <c r="L41" s="67">
        <f t="shared" ref="L41:L46" si="10">AVERAGE(F41,I41)</f>
        <v>109.29411764705884</v>
      </c>
      <c r="M41" s="60">
        <f t="shared" ref="M41:M46" si="11">AVERAGE(G41,J41)</f>
        <v>0</v>
      </c>
      <c r="N41" s="25">
        <f t="shared" ref="N41:N46" si="12">AVERAGE(H41,K41)</f>
        <v>109.29411764705884</v>
      </c>
    </row>
    <row r="42" spans="1:14" x14ac:dyDescent="0.5">
      <c r="A42" s="7" t="s">
        <v>15</v>
      </c>
      <c r="B42" s="7" t="s">
        <v>25</v>
      </c>
      <c r="C42" s="26"/>
      <c r="D42" s="27"/>
      <c r="E42" s="27" t="s">
        <v>10</v>
      </c>
      <c r="F42" s="30">
        <f>+'ปกติ 2.2.1_1'!N42</f>
        <v>0.17647058823529413</v>
      </c>
      <c r="G42" s="61">
        <f>+'พิเศษ 2.2.2_1'!N42</f>
        <v>0</v>
      </c>
      <c r="H42" s="29">
        <f t="shared" si="8"/>
        <v>0.17647058823529413</v>
      </c>
      <c r="I42" s="30">
        <f>+'ปกติ 2.2.1_2'!N42</f>
        <v>0</v>
      </c>
      <c r="J42" s="61">
        <f>+'พิเศษ 2.2.2_2'!N42</f>
        <v>0</v>
      </c>
      <c r="K42" s="29">
        <f t="shared" si="9"/>
        <v>0</v>
      </c>
      <c r="L42" s="30">
        <f t="shared" si="10"/>
        <v>8.8235294117647065E-2</v>
      </c>
      <c r="M42" s="61">
        <f t="shared" si="11"/>
        <v>0</v>
      </c>
      <c r="N42" s="29">
        <f t="shared" si="12"/>
        <v>8.8235294117647065E-2</v>
      </c>
    </row>
    <row r="43" spans="1:14" x14ac:dyDescent="0.5">
      <c r="C43" s="26"/>
      <c r="D43" s="27"/>
      <c r="E43" s="27" t="s">
        <v>8</v>
      </c>
      <c r="F43" s="30">
        <f>+'ปกติ 2.2.1_1'!N43</f>
        <v>119.82352941176472</v>
      </c>
      <c r="G43" s="61">
        <f>+'พิเศษ 2.2.2_1'!N43</f>
        <v>0</v>
      </c>
      <c r="H43" s="29">
        <f t="shared" si="8"/>
        <v>119.82352941176472</v>
      </c>
      <c r="I43" s="30">
        <f>+'ปกติ 2.2.1_2'!N43</f>
        <v>98.941176470588232</v>
      </c>
      <c r="J43" s="61">
        <f>+'พิเศษ 2.2.2_2'!N43</f>
        <v>0</v>
      </c>
      <c r="K43" s="29">
        <f t="shared" si="9"/>
        <v>98.941176470588232</v>
      </c>
      <c r="L43" s="30">
        <f t="shared" si="10"/>
        <v>109.38235294117648</v>
      </c>
      <c r="M43" s="61">
        <f t="shared" si="11"/>
        <v>0</v>
      </c>
      <c r="N43" s="29">
        <f t="shared" si="12"/>
        <v>109.38235294117648</v>
      </c>
    </row>
    <row r="44" spans="1:14" x14ac:dyDescent="0.5">
      <c r="A44" s="7" t="s">
        <v>16</v>
      </c>
      <c r="B44" s="7" t="s">
        <v>25</v>
      </c>
      <c r="C44" s="26"/>
      <c r="D44" s="27" t="s">
        <v>11</v>
      </c>
      <c r="E44" s="27" t="s">
        <v>10</v>
      </c>
      <c r="F44" s="30">
        <f>+'ปกติ 2.2.1_1'!N44</f>
        <v>6.583333333333333</v>
      </c>
      <c r="G44" s="61">
        <f>+'พิเศษ 2.2.2_1'!N44</f>
        <v>0</v>
      </c>
      <c r="H44" s="29">
        <f t="shared" si="8"/>
        <v>6.583333333333333</v>
      </c>
      <c r="I44" s="30">
        <f>+'ปกติ 2.2.1_2'!N44</f>
        <v>7.1666666666666661</v>
      </c>
      <c r="J44" s="61">
        <f>+'พิเศษ 2.2.2_2'!N44</f>
        <v>0</v>
      </c>
      <c r="K44" s="29">
        <f t="shared" si="9"/>
        <v>7.1666666666666661</v>
      </c>
      <c r="L44" s="30">
        <f t="shared" si="10"/>
        <v>6.875</v>
      </c>
      <c r="M44" s="61">
        <f t="shared" si="11"/>
        <v>0</v>
      </c>
      <c r="N44" s="29">
        <f t="shared" si="12"/>
        <v>6.875</v>
      </c>
    </row>
    <row r="45" spans="1:14" x14ac:dyDescent="0.5">
      <c r="C45" s="26"/>
      <c r="D45" s="27"/>
      <c r="E45" s="27" t="s">
        <v>12</v>
      </c>
      <c r="F45" s="30">
        <f>+'ปกติ 2.2.1_1'!N45</f>
        <v>13.166666666666666</v>
      </c>
      <c r="G45" s="61">
        <f>+'พิเศษ 2.2.2_1'!N45</f>
        <v>0</v>
      </c>
      <c r="H45" s="29">
        <f t="shared" si="8"/>
        <v>13.166666666666666</v>
      </c>
      <c r="I45" s="30">
        <f>+'ปกติ 2.2.1_2'!N45</f>
        <v>14.333333333333332</v>
      </c>
      <c r="J45" s="61">
        <f>+'พิเศษ 2.2.2_2'!N45</f>
        <v>0</v>
      </c>
      <c r="K45" s="29">
        <f t="shared" si="9"/>
        <v>14.333333333333332</v>
      </c>
      <c r="L45" s="30">
        <f t="shared" si="10"/>
        <v>13.75</v>
      </c>
      <c r="M45" s="61">
        <f t="shared" si="11"/>
        <v>0</v>
      </c>
      <c r="N45" s="29">
        <f t="shared" si="12"/>
        <v>13.75</v>
      </c>
    </row>
    <row r="46" spans="1:14" x14ac:dyDescent="0.5">
      <c r="C46" s="14"/>
      <c r="D46" s="37" t="s">
        <v>13</v>
      </c>
      <c r="E46" s="37"/>
      <c r="F46" s="17">
        <f>+'ปกติ 2.2.1_1'!N46</f>
        <v>132.99019607843138</v>
      </c>
      <c r="G46" s="59">
        <f>+'พิเศษ 2.2.2_1'!N46</f>
        <v>0</v>
      </c>
      <c r="H46" s="20">
        <f t="shared" si="8"/>
        <v>132.99019607843138</v>
      </c>
      <c r="I46" s="17">
        <f>+'ปกติ 2.2.1_2'!N46</f>
        <v>113.27450980392156</v>
      </c>
      <c r="J46" s="59">
        <f>+'พิเศษ 2.2.2_2'!N46</f>
        <v>0</v>
      </c>
      <c r="K46" s="20">
        <f t="shared" si="9"/>
        <v>113.27450980392156</v>
      </c>
      <c r="L46" s="17">
        <f t="shared" si="10"/>
        <v>123.13235294117646</v>
      </c>
      <c r="M46" s="59">
        <f t="shared" si="11"/>
        <v>0</v>
      </c>
      <c r="N46" s="20">
        <f t="shared" si="12"/>
        <v>123.13235294117646</v>
      </c>
    </row>
  </sheetData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  <rowBreaks count="1" manualBreakCount="1">
    <brk id="28" min="2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6"/>
  <sheetViews>
    <sheetView showGridLines="0" zoomScaleNormal="100" workbookViewId="0">
      <selection activeCell="H8" sqref="H8"/>
    </sheetView>
  </sheetViews>
  <sheetFormatPr defaultRowHeight="21.75" x14ac:dyDescent="0.5"/>
  <cols>
    <col min="1" max="1" width="6.42578125" style="1" bestFit="1" customWidth="1"/>
    <col min="2" max="2" width="4" style="1" customWidth="1"/>
    <col min="3" max="3" width="30.7109375" style="2" customWidth="1"/>
    <col min="4" max="4" width="9.140625" style="2"/>
    <col min="5" max="5" width="8.7109375" style="2" bestFit="1" customWidth="1"/>
    <col min="6" max="6" width="12.7109375" style="2" bestFit="1" customWidth="1"/>
    <col min="7" max="7" width="12.28515625" style="2" bestFit="1" customWidth="1"/>
    <col min="8" max="8" width="11.28515625" style="2" bestFit="1" customWidth="1"/>
    <col min="9" max="10" width="9.85546875" style="2" customWidth="1"/>
    <col min="11" max="11" width="10.42578125" style="2" bestFit="1" customWidth="1"/>
    <col min="12" max="12" width="17.5703125" style="2" bestFit="1" customWidth="1"/>
    <col min="13" max="13" width="19" style="2" bestFit="1" customWidth="1"/>
    <col min="14" max="14" width="11.28515625" style="2" customWidth="1"/>
    <col min="15" max="16384" width="9.140625" style="13"/>
  </cols>
  <sheetData>
    <row r="1" spans="1:14" s="57" customFormat="1" x14ac:dyDescent="0.5">
      <c r="A1" s="84"/>
      <c r="B1" s="84"/>
      <c r="C1" s="85" t="s">
        <v>49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5" customFormat="1" x14ac:dyDescent="0.5">
      <c r="A2" s="84"/>
      <c r="B2" s="84"/>
      <c r="C2" s="87"/>
      <c r="D2" s="86"/>
      <c r="E2" s="86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5">
      <c r="C3" s="88" t="s">
        <v>2</v>
      </c>
      <c r="D3" s="89" t="s">
        <v>0</v>
      </c>
      <c r="E3" s="88" t="s">
        <v>1</v>
      </c>
      <c r="F3" s="90" t="s">
        <v>5</v>
      </c>
      <c r="G3" s="91"/>
      <c r="H3" s="91"/>
      <c r="I3" s="91"/>
      <c r="J3" s="91"/>
      <c r="K3" s="91"/>
      <c r="L3" s="91"/>
      <c r="M3" s="91"/>
      <c r="N3" s="92"/>
    </row>
    <row r="4" spans="1:14" x14ac:dyDescent="0.5">
      <c r="C4" s="93"/>
      <c r="D4" s="94" t="s">
        <v>3</v>
      </c>
      <c r="E4" s="95" t="s">
        <v>4</v>
      </c>
      <c r="F4" s="96" t="s">
        <v>27</v>
      </c>
      <c r="G4" s="97" t="s">
        <v>28</v>
      </c>
      <c r="H4" s="97" t="s">
        <v>29</v>
      </c>
      <c r="I4" s="97" t="s">
        <v>6</v>
      </c>
      <c r="J4" s="97" t="s">
        <v>30</v>
      </c>
      <c r="K4" s="97" t="s">
        <v>31</v>
      </c>
      <c r="L4" s="98" t="s">
        <v>32</v>
      </c>
      <c r="M4" s="98" t="s">
        <v>7</v>
      </c>
      <c r="N4" s="99" t="s">
        <v>8</v>
      </c>
    </row>
    <row r="5" spans="1:14" s="22" customFormat="1" x14ac:dyDescent="0.5">
      <c r="A5" s="100"/>
      <c r="B5" s="100"/>
      <c r="C5" s="101" t="s">
        <v>38</v>
      </c>
      <c r="D5" s="101" t="s">
        <v>9</v>
      </c>
      <c r="E5" s="101" t="s">
        <v>9</v>
      </c>
      <c r="F5" s="102">
        <v>0</v>
      </c>
      <c r="G5" s="103">
        <v>0</v>
      </c>
      <c r="H5" s="103">
        <v>469.00000000000006</v>
      </c>
      <c r="I5" s="103">
        <v>2.2549019607843133</v>
      </c>
      <c r="J5" s="103">
        <v>0</v>
      </c>
      <c r="K5" s="103">
        <v>0</v>
      </c>
      <c r="L5" s="103">
        <v>0</v>
      </c>
      <c r="M5" s="103">
        <v>0</v>
      </c>
      <c r="N5" s="104">
        <v>471.25490196078437</v>
      </c>
    </row>
    <row r="6" spans="1:14" s="22" customFormat="1" x14ac:dyDescent="0.5">
      <c r="A6" s="100"/>
      <c r="B6" s="100"/>
      <c r="C6" s="105"/>
      <c r="D6" s="101"/>
      <c r="E6" s="101" t="s">
        <v>10</v>
      </c>
      <c r="F6" s="102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4">
        <v>0</v>
      </c>
    </row>
    <row r="7" spans="1:14" s="22" customFormat="1" x14ac:dyDescent="0.5">
      <c r="A7" s="100"/>
      <c r="B7" s="100"/>
      <c r="C7" s="105"/>
      <c r="D7" s="101"/>
      <c r="E7" s="101" t="s">
        <v>8</v>
      </c>
      <c r="F7" s="102">
        <v>0</v>
      </c>
      <c r="G7" s="103">
        <v>0</v>
      </c>
      <c r="H7" s="103">
        <v>469.00000000000006</v>
      </c>
      <c r="I7" s="103">
        <v>2.2549019607843133</v>
      </c>
      <c r="J7" s="103">
        <v>0</v>
      </c>
      <c r="K7" s="103">
        <v>0</v>
      </c>
      <c r="L7" s="103">
        <v>0</v>
      </c>
      <c r="M7" s="103">
        <v>0</v>
      </c>
      <c r="N7" s="104">
        <v>471.25490196078437</v>
      </c>
    </row>
    <row r="8" spans="1:14" s="22" customFormat="1" x14ac:dyDescent="0.5">
      <c r="A8" s="100"/>
      <c r="B8" s="100"/>
      <c r="C8" s="105"/>
      <c r="D8" s="101" t="s">
        <v>11</v>
      </c>
      <c r="E8" s="101" t="s">
        <v>10</v>
      </c>
      <c r="F8" s="102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4">
        <v>0</v>
      </c>
    </row>
    <row r="9" spans="1:14" s="22" customFormat="1" x14ac:dyDescent="0.5">
      <c r="A9" s="100"/>
      <c r="B9" s="100"/>
      <c r="C9" s="105"/>
      <c r="D9" s="101"/>
      <c r="E9" s="101" t="s">
        <v>12</v>
      </c>
      <c r="F9" s="102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4">
        <v>0</v>
      </c>
    </row>
    <row r="10" spans="1:14" s="22" customFormat="1" x14ac:dyDescent="0.5">
      <c r="A10" s="100"/>
      <c r="B10" s="100"/>
      <c r="C10" s="105"/>
      <c r="D10" s="106" t="s">
        <v>13</v>
      </c>
      <c r="E10" s="106"/>
      <c r="F10" s="102">
        <v>0</v>
      </c>
      <c r="G10" s="103">
        <v>0</v>
      </c>
      <c r="H10" s="103">
        <v>469.00000000000006</v>
      </c>
      <c r="I10" s="103">
        <v>2.2549019607843133</v>
      </c>
      <c r="J10" s="103">
        <v>0</v>
      </c>
      <c r="K10" s="103">
        <v>0</v>
      </c>
      <c r="L10" s="103">
        <v>0</v>
      </c>
      <c r="M10" s="103">
        <v>0</v>
      </c>
      <c r="N10" s="104">
        <v>471.25490196078437</v>
      </c>
    </row>
    <row r="11" spans="1:14" x14ac:dyDescent="0.5">
      <c r="A11" s="1" t="s">
        <v>14</v>
      </c>
      <c r="B11" s="1" t="s">
        <v>39</v>
      </c>
      <c r="C11" s="107" t="s">
        <v>40</v>
      </c>
      <c r="D11" s="107" t="s">
        <v>9</v>
      </c>
      <c r="E11" s="107" t="s">
        <v>9</v>
      </c>
      <c r="F11" s="108">
        <v>0</v>
      </c>
      <c r="G11" s="109">
        <v>0</v>
      </c>
      <c r="H11" s="109">
        <v>159.23529411764707</v>
      </c>
      <c r="I11" s="109">
        <v>2.2549019607843133</v>
      </c>
      <c r="J11" s="109">
        <v>0</v>
      </c>
      <c r="K11" s="109">
        <v>0</v>
      </c>
      <c r="L11" s="109">
        <v>0</v>
      </c>
      <c r="M11" s="109">
        <v>0</v>
      </c>
      <c r="N11" s="110">
        <v>161.49019607843138</v>
      </c>
    </row>
    <row r="12" spans="1:14" x14ac:dyDescent="0.5">
      <c r="A12" s="1" t="s">
        <v>15</v>
      </c>
      <c r="B12" s="1" t="s">
        <v>39</v>
      </c>
      <c r="C12" s="111"/>
      <c r="D12" s="112"/>
      <c r="E12" s="112" t="s">
        <v>10</v>
      </c>
      <c r="F12" s="113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5">
        <v>0</v>
      </c>
    </row>
    <row r="13" spans="1:14" x14ac:dyDescent="0.5">
      <c r="C13" s="111"/>
      <c r="D13" s="112"/>
      <c r="E13" s="112" t="s">
        <v>8</v>
      </c>
      <c r="F13" s="116">
        <v>0</v>
      </c>
      <c r="G13" s="114">
        <v>0</v>
      </c>
      <c r="H13" s="114">
        <v>159.23529411764707</v>
      </c>
      <c r="I13" s="114">
        <v>2.2549019607843133</v>
      </c>
      <c r="J13" s="114">
        <v>0</v>
      </c>
      <c r="K13" s="114">
        <v>0</v>
      </c>
      <c r="L13" s="114">
        <v>0</v>
      </c>
      <c r="M13" s="114">
        <v>0</v>
      </c>
      <c r="N13" s="115">
        <v>161.49019607843138</v>
      </c>
    </row>
    <row r="14" spans="1:14" x14ac:dyDescent="0.5">
      <c r="A14" s="1" t="s">
        <v>16</v>
      </c>
      <c r="B14" s="1" t="s">
        <v>39</v>
      </c>
      <c r="C14" s="111"/>
      <c r="D14" s="112" t="s">
        <v>11</v>
      </c>
      <c r="E14" s="112" t="s">
        <v>10</v>
      </c>
      <c r="F14" s="113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5">
        <v>0</v>
      </c>
    </row>
    <row r="15" spans="1:14" x14ac:dyDescent="0.5">
      <c r="C15" s="111"/>
      <c r="D15" s="112"/>
      <c r="E15" s="112" t="s">
        <v>12</v>
      </c>
      <c r="F15" s="116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5">
        <v>0</v>
      </c>
    </row>
    <row r="16" spans="1:14" x14ac:dyDescent="0.5">
      <c r="C16" s="117"/>
      <c r="D16" s="118" t="s">
        <v>13</v>
      </c>
      <c r="E16" s="118"/>
      <c r="F16" s="119">
        <v>0</v>
      </c>
      <c r="G16" s="120">
        <v>0</v>
      </c>
      <c r="H16" s="120">
        <v>159.23529411764707</v>
      </c>
      <c r="I16" s="120">
        <v>2.2549019607843133</v>
      </c>
      <c r="J16" s="120">
        <v>0</v>
      </c>
      <c r="K16" s="120">
        <v>0</v>
      </c>
      <c r="L16" s="120">
        <v>0</v>
      </c>
      <c r="M16" s="120">
        <v>0</v>
      </c>
      <c r="N16" s="121">
        <v>161.49019607843138</v>
      </c>
    </row>
    <row r="17" spans="1:14" x14ac:dyDescent="0.5">
      <c r="A17" s="1" t="s">
        <v>14</v>
      </c>
      <c r="B17" s="1" t="s">
        <v>17</v>
      </c>
      <c r="C17" s="107" t="s">
        <v>18</v>
      </c>
      <c r="D17" s="107" t="s">
        <v>9</v>
      </c>
      <c r="E17" s="107" t="s">
        <v>9</v>
      </c>
      <c r="F17" s="108">
        <v>0</v>
      </c>
      <c r="G17" s="109">
        <v>0</v>
      </c>
      <c r="H17" s="109">
        <v>62.705882352941188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10">
        <v>62.705882352941188</v>
      </c>
    </row>
    <row r="18" spans="1:14" x14ac:dyDescent="0.5">
      <c r="A18" s="1" t="s">
        <v>15</v>
      </c>
      <c r="B18" s="1" t="s">
        <v>17</v>
      </c>
      <c r="C18" s="111"/>
      <c r="D18" s="112"/>
      <c r="E18" s="112" t="s">
        <v>10</v>
      </c>
      <c r="F18" s="113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5">
        <v>0</v>
      </c>
    </row>
    <row r="19" spans="1:14" x14ac:dyDescent="0.5">
      <c r="C19" s="111"/>
      <c r="D19" s="112"/>
      <c r="E19" s="112" t="s">
        <v>8</v>
      </c>
      <c r="F19" s="116">
        <v>0</v>
      </c>
      <c r="G19" s="114">
        <v>0</v>
      </c>
      <c r="H19" s="114">
        <v>62.705882352941188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5">
        <v>62.705882352941188</v>
      </c>
    </row>
    <row r="20" spans="1:14" x14ac:dyDescent="0.5">
      <c r="A20" s="1" t="s">
        <v>16</v>
      </c>
      <c r="B20" s="1" t="s">
        <v>17</v>
      </c>
      <c r="C20" s="111"/>
      <c r="D20" s="112" t="s">
        <v>11</v>
      </c>
      <c r="E20" s="112" t="s">
        <v>10</v>
      </c>
      <c r="F20" s="113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5">
        <v>0</v>
      </c>
    </row>
    <row r="21" spans="1:14" x14ac:dyDescent="0.5">
      <c r="C21" s="111"/>
      <c r="D21" s="112"/>
      <c r="E21" s="112" t="s">
        <v>12</v>
      </c>
      <c r="F21" s="116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5">
        <v>0</v>
      </c>
    </row>
    <row r="22" spans="1:14" x14ac:dyDescent="0.5">
      <c r="C22" s="117"/>
      <c r="D22" s="118" t="s">
        <v>13</v>
      </c>
      <c r="E22" s="118"/>
      <c r="F22" s="119">
        <v>0</v>
      </c>
      <c r="G22" s="120">
        <v>0</v>
      </c>
      <c r="H22" s="120">
        <v>62.705882352941188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1">
        <v>62.705882352941188</v>
      </c>
    </row>
    <row r="23" spans="1:14" x14ac:dyDescent="0.5">
      <c r="A23" s="1" t="s">
        <v>14</v>
      </c>
      <c r="B23" s="1" t="s">
        <v>19</v>
      </c>
      <c r="C23" s="107" t="s">
        <v>20</v>
      </c>
      <c r="D23" s="112" t="s">
        <v>9</v>
      </c>
      <c r="E23" s="112" t="s">
        <v>9</v>
      </c>
      <c r="F23" s="108">
        <v>0</v>
      </c>
      <c r="G23" s="109">
        <v>0</v>
      </c>
      <c r="H23" s="109">
        <v>151.58823529411765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10">
        <v>151.58823529411765</v>
      </c>
    </row>
    <row r="24" spans="1:14" x14ac:dyDescent="0.5">
      <c r="A24" s="1" t="s">
        <v>15</v>
      </c>
      <c r="B24" s="1" t="s">
        <v>19</v>
      </c>
      <c r="C24" s="111"/>
      <c r="D24" s="112"/>
      <c r="E24" s="112" t="s">
        <v>10</v>
      </c>
      <c r="F24" s="113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5">
        <v>0</v>
      </c>
    </row>
    <row r="25" spans="1:14" x14ac:dyDescent="0.5">
      <c r="C25" s="111"/>
      <c r="D25" s="112"/>
      <c r="E25" s="112" t="s">
        <v>8</v>
      </c>
      <c r="F25" s="116">
        <v>0</v>
      </c>
      <c r="G25" s="114">
        <v>0</v>
      </c>
      <c r="H25" s="114">
        <v>151.58823529411765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5">
        <v>151.58823529411765</v>
      </c>
    </row>
    <row r="26" spans="1:14" x14ac:dyDescent="0.5">
      <c r="A26" s="1" t="s">
        <v>16</v>
      </c>
      <c r="B26" s="1" t="s">
        <v>19</v>
      </c>
      <c r="C26" s="111"/>
      <c r="D26" s="112" t="s">
        <v>11</v>
      </c>
      <c r="E26" s="112" t="s">
        <v>10</v>
      </c>
      <c r="F26" s="113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5">
        <v>0</v>
      </c>
    </row>
    <row r="27" spans="1:14" x14ac:dyDescent="0.5">
      <c r="C27" s="111"/>
      <c r="D27" s="112"/>
      <c r="E27" s="112" t="s">
        <v>12</v>
      </c>
      <c r="F27" s="116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5">
        <v>0</v>
      </c>
    </row>
    <row r="28" spans="1:14" x14ac:dyDescent="0.5">
      <c r="C28" s="117"/>
      <c r="D28" s="122" t="s">
        <v>13</v>
      </c>
      <c r="E28" s="122"/>
      <c r="F28" s="119">
        <v>0</v>
      </c>
      <c r="G28" s="120">
        <v>0</v>
      </c>
      <c r="H28" s="120">
        <v>151.58823529411765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1">
        <v>151.58823529411765</v>
      </c>
    </row>
    <row r="29" spans="1:14" x14ac:dyDescent="0.5">
      <c r="A29" s="1" t="s">
        <v>14</v>
      </c>
      <c r="B29" s="1" t="s">
        <v>21</v>
      </c>
      <c r="C29" s="107" t="s">
        <v>22</v>
      </c>
      <c r="D29" s="107" t="s">
        <v>9</v>
      </c>
      <c r="E29" s="107" t="s">
        <v>9</v>
      </c>
      <c r="F29" s="108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10">
        <v>0</v>
      </c>
    </row>
    <row r="30" spans="1:14" x14ac:dyDescent="0.5">
      <c r="A30" s="1" t="s">
        <v>15</v>
      </c>
      <c r="B30" s="1" t="s">
        <v>21</v>
      </c>
      <c r="C30" s="111"/>
      <c r="D30" s="112"/>
      <c r="E30" s="112" t="s">
        <v>10</v>
      </c>
      <c r="F30" s="113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5">
        <v>0</v>
      </c>
    </row>
    <row r="31" spans="1:14" x14ac:dyDescent="0.5">
      <c r="C31" s="111"/>
      <c r="D31" s="112"/>
      <c r="E31" s="112" t="s">
        <v>8</v>
      </c>
      <c r="F31" s="116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5">
        <v>0</v>
      </c>
    </row>
    <row r="32" spans="1:14" x14ac:dyDescent="0.5">
      <c r="A32" s="1" t="s">
        <v>16</v>
      </c>
      <c r="B32" s="1" t="s">
        <v>21</v>
      </c>
      <c r="C32" s="111"/>
      <c r="D32" s="112" t="s">
        <v>11</v>
      </c>
      <c r="E32" s="112" t="s">
        <v>10</v>
      </c>
      <c r="F32" s="113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5">
        <v>0</v>
      </c>
    </row>
    <row r="33" spans="1:14" x14ac:dyDescent="0.5">
      <c r="C33" s="111"/>
      <c r="D33" s="112"/>
      <c r="E33" s="112" t="s">
        <v>12</v>
      </c>
      <c r="F33" s="116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5">
        <v>0</v>
      </c>
    </row>
    <row r="34" spans="1:14" x14ac:dyDescent="0.5">
      <c r="C34" s="117"/>
      <c r="D34" s="118" t="s">
        <v>13</v>
      </c>
      <c r="E34" s="118"/>
      <c r="F34" s="119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1">
        <v>0</v>
      </c>
    </row>
    <row r="35" spans="1:14" x14ac:dyDescent="0.5">
      <c r="A35" s="1" t="s">
        <v>14</v>
      </c>
      <c r="B35" s="1" t="s">
        <v>23</v>
      </c>
      <c r="C35" s="107" t="s">
        <v>24</v>
      </c>
      <c r="D35" s="107" t="s">
        <v>9</v>
      </c>
      <c r="E35" s="107" t="s">
        <v>9</v>
      </c>
      <c r="F35" s="108">
        <v>0</v>
      </c>
      <c r="G35" s="109">
        <v>0</v>
      </c>
      <c r="H35" s="109">
        <v>95.47058823529413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10">
        <v>95.47058823529413</v>
      </c>
    </row>
    <row r="36" spans="1:14" x14ac:dyDescent="0.5">
      <c r="A36" s="1" t="s">
        <v>15</v>
      </c>
      <c r="B36" s="1" t="s">
        <v>23</v>
      </c>
      <c r="C36" s="111"/>
      <c r="D36" s="112"/>
      <c r="E36" s="112" t="s">
        <v>10</v>
      </c>
      <c r="F36" s="113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5">
        <v>0</v>
      </c>
    </row>
    <row r="37" spans="1:14" x14ac:dyDescent="0.5">
      <c r="C37" s="111"/>
      <c r="D37" s="112"/>
      <c r="E37" s="112" t="s">
        <v>8</v>
      </c>
      <c r="F37" s="116">
        <v>0</v>
      </c>
      <c r="G37" s="114">
        <v>0</v>
      </c>
      <c r="H37" s="114">
        <v>95.47058823529413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5">
        <v>95.47058823529413</v>
      </c>
    </row>
    <row r="38" spans="1:14" x14ac:dyDescent="0.5">
      <c r="A38" s="1" t="s">
        <v>16</v>
      </c>
      <c r="B38" s="1" t="s">
        <v>23</v>
      </c>
      <c r="C38" s="111"/>
      <c r="D38" s="112" t="s">
        <v>11</v>
      </c>
      <c r="E38" s="112" t="s">
        <v>10</v>
      </c>
      <c r="F38" s="113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5">
        <v>0</v>
      </c>
    </row>
    <row r="39" spans="1:14" x14ac:dyDescent="0.5">
      <c r="C39" s="111"/>
      <c r="D39" s="112"/>
      <c r="E39" s="112" t="s">
        <v>12</v>
      </c>
      <c r="F39" s="116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5">
        <v>0</v>
      </c>
    </row>
    <row r="40" spans="1:14" x14ac:dyDescent="0.5">
      <c r="C40" s="117"/>
      <c r="D40" s="118" t="s">
        <v>13</v>
      </c>
      <c r="E40" s="118"/>
      <c r="F40" s="119">
        <v>0</v>
      </c>
      <c r="G40" s="120">
        <v>0</v>
      </c>
      <c r="H40" s="120">
        <v>95.47058823529413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1">
        <v>95.47058823529413</v>
      </c>
    </row>
    <row r="41" spans="1:14" x14ac:dyDescent="0.5">
      <c r="A41" s="1" t="s">
        <v>14</v>
      </c>
      <c r="B41" s="1" t="s">
        <v>25</v>
      </c>
      <c r="C41" s="107" t="s">
        <v>26</v>
      </c>
      <c r="D41" s="107" t="s">
        <v>9</v>
      </c>
      <c r="E41" s="107" t="s">
        <v>9</v>
      </c>
      <c r="F41" s="108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10">
        <v>0</v>
      </c>
    </row>
    <row r="42" spans="1:14" x14ac:dyDescent="0.5">
      <c r="A42" s="1" t="s">
        <v>15</v>
      </c>
      <c r="B42" s="1" t="s">
        <v>25</v>
      </c>
      <c r="C42" s="111"/>
      <c r="D42" s="112"/>
      <c r="E42" s="112" t="s">
        <v>10</v>
      </c>
      <c r="F42" s="113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5">
        <v>0</v>
      </c>
    </row>
    <row r="43" spans="1:14" x14ac:dyDescent="0.5">
      <c r="C43" s="111"/>
      <c r="D43" s="112"/>
      <c r="E43" s="112" t="s">
        <v>8</v>
      </c>
      <c r="F43" s="116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5">
        <v>0</v>
      </c>
    </row>
    <row r="44" spans="1:14" x14ac:dyDescent="0.5">
      <c r="A44" s="1" t="s">
        <v>16</v>
      </c>
      <c r="B44" s="1" t="s">
        <v>25</v>
      </c>
      <c r="C44" s="111"/>
      <c r="D44" s="112" t="s">
        <v>11</v>
      </c>
      <c r="E44" s="112" t="s">
        <v>10</v>
      </c>
      <c r="F44" s="113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5">
        <v>0</v>
      </c>
    </row>
    <row r="45" spans="1:14" x14ac:dyDescent="0.5">
      <c r="C45" s="111"/>
      <c r="D45" s="112"/>
      <c r="E45" s="112" t="s">
        <v>12</v>
      </c>
      <c r="F45" s="116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5">
        <v>0</v>
      </c>
    </row>
    <row r="46" spans="1:14" x14ac:dyDescent="0.5">
      <c r="C46" s="93"/>
      <c r="D46" s="123" t="s">
        <v>13</v>
      </c>
      <c r="E46" s="123"/>
      <c r="F46" s="96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9">
        <v>0</v>
      </c>
    </row>
  </sheetData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workbookViewId="0">
      <selection activeCell="O49" sqref="O49"/>
    </sheetView>
  </sheetViews>
  <sheetFormatPr defaultRowHeight="12.75" x14ac:dyDescent="0.2"/>
  <cols>
    <col min="1" max="2" width="9.140625" style="1"/>
    <col min="3" max="14" width="9.140625" style="2"/>
  </cols>
  <sheetData/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RowHeight="12.75" x14ac:dyDescent="0.2"/>
  <cols>
    <col min="1" max="16384" width="9.140625" style="3"/>
  </cols>
  <sheetData/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6"/>
  <sheetViews>
    <sheetView showGridLines="0" zoomScaleNormal="100" workbookViewId="0">
      <selection activeCell="H8" sqref="H8"/>
    </sheetView>
  </sheetViews>
  <sheetFormatPr defaultRowHeight="21.75" x14ac:dyDescent="0.5"/>
  <cols>
    <col min="1" max="1" width="6.42578125" style="7" bestFit="1" customWidth="1"/>
    <col min="2" max="2" width="4" style="7" customWidth="1"/>
    <col min="3" max="3" width="30.7109375" style="13" customWidth="1"/>
    <col min="4" max="4" width="9.140625" style="13"/>
    <col min="5" max="5" width="8.7109375" style="13" bestFit="1" customWidth="1"/>
    <col min="6" max="6" width="12.7109375" style="13" bestFit="1" customWidth="1"/>
    <col min="7" max="7" width="12.28515625" style="13" bestFit="1" customWidth="1"/>
    <col min="8" max="8" width="11.28515625" style="13" bestFit="1" customWidth="1"/>
    <col min="9" max="10" width="9.85546875" style="13" customWidth="1"/>
    <col min="11" max="11" width="10.42578125" style="13" bestFit="1" customWidth="1"/>
    <col min="12" max="12" width="17.5703125" style="13" bestFit="1" customWidth="1"/>
    <col min="13" max="13" width="19" style="13" bestFit="1" customWidth="1"/>
    <col min="14" max="14" width="11.28515625" style="13" customWidth="1"/>
    <col min="15" max="16384" width="9.140625" style="13"/>
  </cols>
  <sheetData>
    <row r="1" spans="1:14" s="57" customFormat="1" x14ac:dyDescent="0.5">
      <c r="A1" s="55"/>
      <c r="B1" s="55"/>
      <c r="C1" s="56" t="s">
        <v>41</v>
      </c>
    </row>
    <row r="2" spans="1:14" s="5" customFormat="1" x14ac:dyDescent="0.5">
      <c r="A2" s="4"/>
      <c r="B2" s="4"/>
      <c r="C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5">
      <c r="C3" s="8" t="s">
        <v>2</v>
      </c>
      <c r="D3" s="9" t="s">
        <v>0</v>
      </c>
      <c r="E3" s="8" t="s">
        <v>1</v>
      </c>
      <c r="F3" s="10" t="s">
        <v>5</v>
      </c>
      <c r="G3" s="11"/>
      <c r="H3" s="11"/>
      <c r="I3" s="11"/>
      <c r="J3" s="11"/>
      <c r="K3" s="11"/>
      <c r="L3" s="11"/>
      <c r="M3" s="11"/>
      <c r="N3" s="12"/>
    </row>
    <row r="4" spans="1:14" x14ac:dyDescent="0.5">
      <c r="C4" s="14"/>
      <c r="D4" s="15" t="s">
        <v>3</v>
      </c>
      <c r="E4" s="16" t="s">
        <v>4</v>
      </c>
      <c r="F4" s="17" t="s">
        <v>27</v>
      </c>
      <c r="G4" s="18" t="s">
        <v>28</v>
      </c>
      <c r="H4" s="18" t="s">
        <v>29</v>
      </c>
      <c r="I4" s="18" t="s">
        <v>6</v>
      </c>
      <c r="J4" s="18" t="s">
        <v>30</v>
      </c>
      <c r="K4" s="18" t="s">
        <v>31</v>
      </c>
      <c r="L4" s="19" t="s">
        <v>32</v>
      </c>
      <c r="M4" s="19" t="s">
        <v>7</v>
      </c>
      <c r="N4" s="20" t="s">
        <v>8</v>
      </c>
    </row>
    <row r="5" spans="1:14" s="22" customFormat="1" x14ac:dyDescent="0.5">
      <c r="A5" s="21"/>
      <c r="B5" s="21"/>
      <c r="C5" s="75" t="s">
        <v>38</v>
      </c>
      <c r="D5" s="75" t="s">
        <v>9</v>
      </c>
      <c r="E5" s="75" t="s">
        <v>9</v>
      </c>
      <c r="F5" s="76">
        <f>+F11+F17+F23+F29+F35+F41</f>
        <v>2.1007130124777182</v>
      </c>
      <c r="G5" s="77">
        <f t="shared" ref="G5:N5" si="0">+G11+G17+G23+G29+G35+G41</f>
        <v>0.81372549019607843</v>
      </c>
      <c r="H5" s="77">
        <f t="shared" si="0"/>
        <v>1507.7464349376116</v>
      </c>
      <c r="I5" s="77">
        <f t="shared" si="0"/>
        <v>21.655080213903748</v>
      </c>
      <c r="J5" s="77">
        <f t="shared" si="0"/>
        <v>1.4411764705882353</v>
      </c>
      <c r="K5" s="77">
        <f t="shared" si="0"/>
        <v>0</v>
      </c>
      <c r="L5" s="77">
        <f t="shared" si="0"/>
        <v>0</v>
      </c>
      <c r="M5" s="77">
        <f t="shared" si="0"/>
        <v>0.72549019607843135</v>
      </c>
      <c r="N5" s="78">
        <f t="shared" si="0"/>
        <v>1534.4826203208559</v>
      </c>
    </row>
    <row r="6" spans="1:14" s="22" customFormat="1" x14ac:dyDescent="0.5">
      <c r="A6" s="21"/>
      <c r="B6" s="21"/>
      <c r="C6" s="79"/>
      <c r="D6" s="75"/>
      <c r="E6" s="75" t="s">
        <v>10</v>
      </c>
      <c r="F6" s="76">
        <f t="shared" ref="F6:N10" si="1">+F12+F18+F24+F30+F36+F42</f>
        <v>0</v>
      </c>
      <c r="G6" s="77">
        <f t="shared" si="1"/>
        <v>0</v>
      </c>
      <c r="H6" s="77">
        <f t="shared" si="1"/>
        <v>0.35294117647058826</v>
      </c>
      <c r="I6" s="77">
        <f t="shared" si="1"/>
        <v>0</v>
      </c>
      <c r="J6" s="77">
        <f t="shared" si="1"/>
        <v>0</v>
      </c>
      <c r="K6" s="77">
        <f t="shared" si="1"/>
        <v>0</v>
      </c>
      <c r="L6" s="77">
        <f t="shared" si="1"/>
        <v>0</v>
      </c>
      <c r="M6" s="77">
        <f t="shared" si="1"/>
        <v>0</v>
      </c>
      <c r="N6" s="78">
        <f t="shared" si="1"/>
        <v>0.35294117647058826</v>
      </c>
    </row>
    <row r="7" spans="1:14" s="22" customFormat="1" x14ac:dyDescent="0.5">
      <c r="A7" s="21"/>
      <c r="B7" s="21"/>
      <c r="C7" s="79"/>
      <c r="D7" s="75"/>
      <c r="E7" s="75" t="s">
        <v>8</v>
      </c>
      <c r="F7" s="76">
        <f t="shared" si="1"/>
        <v>2.1007130124777182</v>
      </c>
      <c r="G7" s="77">
        <f t="shared" si="1"/>
        <v>0.81372549019607843</v>
      </c>
      <c r="H7" s="77">
        <f t="shared" si="1"/>
        <v>1508.0993761140824</v>
      </c>
      <c r="I7" s="77">
        <f t="shared" si="1"/>
        <v>21.655080213903748</v>
      </c>
      <c r="J7" s="77">
        <f t="shared" si="1"/>
        <v>1.4411764705882353</v>
      </c>
      <c r="K7" s="77">
        <f t="shared" si="1"/>
        <v>0</v>
      </c>
      <c r="L7" s="77">
        <f t="shared" si="1"/>
        <v>0</v>
      </c>
      <c r="M7" s="77">
        <f t="shared" si="1"/>
        <v>0.72549019607843135</v>
      </c>
      <c r="N7" s="78">
        <f t="shared" si="1"/>
        <v>1534.8355614973266</v>
      </c>
    </row>
    <row r="8" spans="1:14" s="22" customFormat="1" x14ac:dyDescent="0.5">
      <c r="A8" s="21"/>
      <c r="B8" s="21"/>
      <c r="C8" s="79"/>
      <c r="D8" s="75" t="s">
        <v>11</v>
      </c>
      <c r="E8" s="75" t="s">
        <v>10</v>
      </c>
      <c r="F8" s="76">
        <f t="shared" si="1"/>
        <v>0.25</v>
      </c>
      <c r="G8" s="77">
        <f t="shared" si="1"/>
        <v>0</v>
      </c>
      <c r="H8" s="77">
        <f t="shared" si="1"/>
        <v>40.875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8">
        <f t="shared" si="1"/>
        <v>41.125</v>
      </c>
    </row>
    <row r="9" spans="1:14" s="22" customFormat="1" x14ac:dyDescent="0.5">
      <c r="A9" s="21"/>
      <c r="B9" s="21"/>
      <c r="C9" s="79"/>
      <c r="D9" s="75"/>
      <c r="E9" s="75" t="s">
        <v>12</v>
      </c>
      <c r="F9" s="76">
        <f t="shared" si="1"/>
        <v>0.5</v>
      </c>
      <c r="G9" s="77">
        <f t="shared" si="1"/>
        <v>0</v>
      </c>
      <c r="H9" s="77">
        <f t="shared" si="1"/>
        <v>81.75</v>
      </c>
      <c r="I9" s="77">
        <f t="shared" si="1"/>
        <v>0</v>
      </c>
      <c r="J9" s="77">
        <f t="shared" si="1"/>
        <v>0</v>
      </c>
      <c r="K9" s="77">
        <f t="shared" si="1"/>
        <v>0</v>
      </c>
      <c r="L9" s="77">
        <f t="shared" si="1"/>
        <v>0</v>
      </c>
      <c r="M9" s="77">
        <f t="shared" si="1"/>
        <v>0</v>
      </c>
      <c r="N9" s="78">
        <f t="shared" si="1"/>
        <v>82.25</v>
      </c>
    </row>
    <row r="10" spans="1:14" s="22" customFormat="1" x14ac:dyDescent="0.5">
      <c r="A10" s="21"/>
      <c r="B10" s="21"/>
      <c r="C10" s="79"/>
      <c r="D10" s="80" t="s">
        <v>13</v>
      </c>
      <c r="E10" s="80"/>
      <c r="F10" s="76">
        <f t="shared" si="1"/>
        <v>2.6007130124777182</v>
      </c>
      <c r="G10" s="77">
        <f t="shared" si="1"/>
        <v>0.81372549019607843</v>
      </c>
      <c r="H10" s="77">
        <f t="shared" si="1"/>
        <v>1589.8493761140821</v>
      </c>
      <c r="I10" s="77">
        <f t="shared" si="1"/>
        <v>21.655080213903748</v>
      </c>
      <c r="J10" s="77">
        <f t="shared" si="1"/>
        <v>1.4411764705882353</v>
      </c>
      <c r="K10" s="77">
        <f t="shared" si="1"/>
        <v>0</v>
      </c>
      <c r="L10" s="77">
        <f t="shared" si="1"/>
        <v>0</v>
      </c>
      <c r="M10" s="77">
        <f t="shared" si="1"/>
        <v>0.72549019607843135</v>
      </c>
      <c r="N10" s="78">
        <f t="shared" si="1"/>
        <v>1617.0855614973266</v>
      </c>
    </row>
    <row r="11" spans="1:14" x14ac:dyDescent="0.5">
      <c r="A11" s="7" t="s">
        <v>14</v>
      </c>
      <c r="B11" s="7" t="s">
        <v>39</v>
      </c>
      <c r="C11" s="23" t="s">
        <v>40</v>
      </c>
      <c r="D11" s="23" t="s">
        <v>9</v>
      </c>
      <c r="E11" s="23" t="s">
        <v>9</v>
      </c>
      <c r="F11" s="67">
        <f>AVERAGE('Table 2.2_1'!F11,'Table 2.2_2'!F11)</f>
        <v>2.1007130124777182</v>
      </c>
      <c r="G11" s="24">
        <f>AVERAGE('Table 2.2_1'!G11,'Table 2.2_2'!G11)</f>
        <v>0.81372549019607843</v>
      </c>
      <c r="H11" s="24">
        <f>AVERAGE('Table 2.2_1'!H11,'Table 2.2_2'!H11)</f>
        <v>483.59937611408202</v>
      </c>
      <c r="I11" s="24">
        <f>AVERAGE('Table 2.2_1'!I11,'Table 2.2_2'!I11)</f>
        <v>21.655080213903748</v>
      </c>
      <c r="J11" s="24">
        <f>AVERAGE('Table 2.2_1'!J11,'Table 2.2_2'!J11)</f>
        <v>1.4411764705882353</v>
      </c>
      <c r="K11" s="24">
        <f>AVERAGE('Table 2.2_1'!K11,'Table 2.2_2'!K11)</f>
        <v>0</v>
      </c>
      <c r="L11" s="24">
        <f>AVERAGE('Table 2.2_1'!L11,'Table 2.2_2'!L11)</f>
        <v>0</v>
      </c>
      <c r="M11" s="24">
        <f>AVERAGE('Table 2.2_1'!M11,'Table 2.2_2'!M11)</f>
        <v>0.72549019607843135</v>
      </c>
      <c r="N11" s="25">
        <f>AVERAGE('Table 2.2_1'!N11,'Table 2.2_2'!N11)</f>
        <v>510.3355614973263</v>
      </c>
    </row>
    <row r="12" spans="1:14" x14ac:dyDescent="0.5">
      <c r="A12" s="7" t="s">
        <v>15</v>
      </c>
      <c r="B12" s="7" t="s">
        <v>39</v>
      </c>
      <c r="C12" s="26"/>
      <c r="D12" s="27"/>
      <c r="E12" s="27" t="s">
        <v>10</v>
      </c>
      <c r="F12" s="30">
        <f>AVERAGE('Table 2.2_1'!F12,'Table 2.2_2'!F12)</f>
        <v>0</v>
      </c>
      <c r="G12" s="28">
        <f>AVERAGE('Table 2.2_1'!G12,'Table 2.2_2'!G12)</f>
        <v>0</v>
      </c>
      <c r="H12" s="28">
        <f>AVERAGE('Table 2.2_1'!H12,'Table 2.2_2'!H12)</f>
        <v>0</v>
      </c>
      <c r="I12" s="28">
        <f>AVERAGE('Table 2.2_1'!I12,'Table 2.2_2'!I12)</f>
        <v>0</v>
      </c>
      <c r="J12" s="28">
        <f>AVERAGE('Table 2.2_1'!J12,'Table 2.2_2'!J12)</f>
        <v>0</v>
      </c>
      <c r="K12" s="28">
        <f>AVERAGE('Table 2.2_1'!K12,'Table 2.2_2'!K12)</f>
        <v>0</v>
      </c>
      <c r="L12" s="28">
        <f>AVERAGE('Table 2.2_1'!L12,'Table 2.2_2'!L12)</f>
        <v>0</v>
      </c>
      <c r="M12" s="28">
        <f>AVERAGE('Table 2.2_1'!M12,'Table 2.2_2'!M12)</f>
        <v>0</v>
      </c>
      <c r="N12" s="29">
        <f>AVERAGE('Table 2.2_1'!N12,'Table 2.2_2'!N12)</f>
        <v>0</v>
      </c>
    </row>
    <row r="13" spans="1:14" x14ac:dyDescent="0.5">
      <c r="C13" s="26"/>
      <c r="D13" s="27"/>
      <c r="E13" s="27" t="s">
        <v>8</v>
      </c>
      <c r="F13" s="30">
        <f>AVERAGE('Table 2.2_1'!F13,'Table 2.2_2'!F13)</f>
        <v>2.1007130124777182</v>
      </c>
      <c r="G13" s="28">
        <f>AVERAGE('Table 2.2_1'!G13,'Table 2.2_2'!G13)</f>
        <v>0.81372549019607843</v>
      </c>
      <c r="H13" s="28">
        <f>AVERAGE('Table 2.2_1'!H13,'Table 2.2_2'!H13)</f>
        <v>483.59937611408202</v>
      </c>
      <c r="I13" s="28">
        <f>AVERAGE('Table 2.2_1'!I13,'Table 2.2_2'!I13)</f>
        <v>21.655080213903748</v>
      </c>
      <c r="J13" s="28">
        <f>AVERAGE('Table 2.2_1'!J13,'Table 2.2_2'!J13)</f>
        <v>1.4411764705882353</v>
      </c>
      <c r="K13" s="28">
        <f>AVERAGE('Table 2.2_1'!K13,'Table 2.2_2'!K13)</f>
        <v>0</v>
      </c>
      <c r="L13" s="28">
        <f>AVERAGE('Table 2.2_1'!L13,'Table 2.2_2'!L13)</f>
        <v>0</v>
      </c>
      <c r="M13" s="28">
        <f>AVERAGE('Table 2.2_1'!M13,'Table 2.2_2'!M13)</f>
        <v>0.72549019607843135</v>
      </c>
      <c r="N13" s="29">
        <f>AVERAGE('Table 2.2_1'!N13,'Table 2.2_2'!N13)</f>
        <v>510.3355614973263</v>
      </c>
    </row>
    <row r="14" spans="1:14" x14ac:dyDescent="0.5">
      <c r="A14" s="7" t="s">
        <v>16</v>
      </c>
      <c r="B14" s="7" t="s">
        <v>39</v>
      </c>
      <c r="C14" s="26"/>
      <c r="D14" s="27" t="s">
        <v>11</v>
      </c>
      <c r="E14" s="27" t="s">
        <v>10</v>
      </c>
      <c r="F14" s="30">
        <f>AVERAGE('Table 2.2_1'!F14,'Table 2.2_2'!F14)</f>
        <v>0</v>
      </c>
      <c r="G14" s="28">
        <f>AVERAGE('Table 2.2_1'!G14,'Table 2.2_2'!G14)</f>
        <v>0</v>
      </c>
      <c r="H14" s="28">
        <f>AVERAGE('Table 2.2_1'!H14,'Table 2.2_2'!H14)</f>
        <v>0.125</v>
      </c>
      <c r="I14" s="28">
        <f>AVERAGE('Table 2.2_1'!I14,'Table 2.2_2'!I14)</f>
        <v>0</v>
      </c>
      <c r="J14" s="28">
        <f>AVERAGE('Table 2.2_1'!J14,'Table 2.2_2'!J14)</f>
        <v>0</v>
      </c>
      <c r="K14" s="28">
        <f>AVERAGE('Table 2.2_1'!K14,'Table 2.2_2'!K14)</f>
        <v>0</v>
      </c>
      <c r="L14" s="28">
        <f>AVERAGE('Table 2.2_1'!L14,'Table 2.2_2'!L14)</f>
        <v>0</v>
      </c>
      <c r="M14" s="28">
        <f>AVERAGE('Table 2.2_1'!M14,'Table 2.2_2'!M14)</f>
        <v>0</v>
      </c>
      <c r="N14" s="29">
        <f>AVERAGE('Table 2.2_1'!N14,'Table 2.2_2'!N14)</f>
        <v>0.125</v>
      </c>
    </row>
    <row r="15" spans="1:14" x14ac:dyDescent="0.5">
      <c r="C15" s="26"/>
      <c r="D15" s="27"/>
      <c r="E15" s="27" t="s">
        <v>12</v>
      </c>
      <c r="F15" s="30">
        <f>AVERAGE('Table 2.2_1'!F15,'Table 2.2_2'!F15)</f>
        <v>0</v>
      </c>
      <c r="G15" s="28">
        <f>AVERAGE('Table 2.2_1'!G15,'Table 2.2_2'!G15)</f>
        <v>0</v>
      </c>
      <c r="H15" s="28">
        <f>AVERAGE('Table 2.2_1'!H15,'Table 2.2_2'!H15)</f>
        <v>0.25</v>
      </c>
      <c r="I15" s="28">
        <f>AVERAGE('Table 2.2_1'!I15,'Table 2.2_2'!I15)</f>
        <v>0</v>
      </c>
      <c r="J15" s="28">
        <f>AVERAGE('Table 2.2_1'!J15,'Table 2.2_2'!J15)</f>
        <v>0</v>
      </c>
      <c r="K15" s="28">
        <f>AVERAGE('Table 2.2_1'!K15,'Table 2.2_2'!K15)</f>
        <v>0</v>
      </c>
      <c r="L15" s="28">
        <f>AVERAGE('Table 2.2_1'!L15,'Table 2.2_2'!L15)</f>
        <v>0</v>
      </c>
      <c r="M15" s="28">
        <f>AVERAGE('Table 2.2_1'!M15,'Table 2.2_2'!M15)</f>
        <v>0</v>
      </c>
      <c r="N15" s="29">
        <f>AVERAGE('Table 2.2_1'!N15,'Table 2.2_2'!N15)</f>
        <v>0.25</v>
      </c>
    </row>
    <row r="16" spans="1:14" x14ac:dyDescent="0.5">
      <c r="C16" s="31"/>
      <c r="D16" s="32" t="s">
        <v>13</v>
      </c>
      <c r="E16" s="32"/>
      <c r="F16" s="33">
        <f>AVERAGE('Table 2.2_1'!F16,'Table 2.2_2'!F16)</f>
        <v>2.1007130124777182</v>
      </c>
      <c r="G16" s="34">
        <f>AVERAGE('Table 2.2_1'!G16,'Table 2.2_2'!G16)</f>
        <v>0.81372549019607843</v>
      </c>
      <c r="H16" s="34">
        <f>AVERAGE('Table 2.2_1'!H16,'Table 2.2_2'!H16)</f>
        <v>483.84937611408202</v>
      </c>
      <c r="I16" s="34">
        <f>AVERAGE('Table 2.2_1'!I16,'Table 2.2_2'!I16)</f>
        <v>21.655080213903748</v>
      </c>
      <c r="J16" s="34">
        <f>AVERAGE('Table 2.2_1'!J16,'Table 2.2_2'!J16)</f>
        <v>1.4411764705882353</v>
      </c>
      <c r="K16" s="34">
        <f>AVERAGE('Table 2.2_1'!K16,'Table 2.2_2'!K16)</f>
        <v>0</v>
      </c>
      <c r="L16" s="34">
        <f>AVERAGE('Table 2.2_1'!L16,'Table 2.2_2'!L16)</f>
        <v>0</v>
      </c>
      <c r="M16" s="34">
        <f>AVERAGE('Table 2.2_1'!M16,'Table 2.2_2'!M16)</f>
        <v>0.72549019607843135</v>
      </c>
      <c r="N16" s="35">
        <f>AVERAGE('Table 2.2_1'!N16,'Table 2.2_2'!N16)</f>
        <v>510.5855614973263</v>
      </c>
    </row>
    <row r="17" spans="1:14" x14ac:dyDescent="0.5">
      <c r="A17" s="7" t="s">
        <v>14</v>
      </c>
      <c r="B17" s="7" t="s">
        <v>17</v>
      </c>
      <c r="C17" s="23" t="s">
        <v>18</v>
      </c>
      <c r="D17" s="27" t="s">
        <v>9</v>
      </c>
      <c r="E17" s="27" t="s">
        <v>9</v>
      </c>
      <c r="F17" s="67">
        <f>AVERAGE('Table 2.2_1'!F17,'Table 2.2_2'!F17)</f>
        <v>0</v>
      </c>
      <c r="G17" s="24">
        <f>AVERAGE('Table 2.2_1'!G17,'Table 2.2_2'!G17)</f>
        <v>0</v>
      </c>
      <c r="H17" s="24">
        <f>AVERAGE('Table 2.2_1'!H17,'Table 2.2_2'!H17)</f>
        <v>174.79411764705884</v>
      </c>
      <c r="I17" s="24">
        <f>AVERAGE('Table 2.2_1'!I17,'Table 2.2_2'!I17)</f>
        <v>0</v>
      </c>
      <c r="J17" s="24">
        <f>AVERAGE('Table 2.2_1'!J17,'Table 2.2_2'!J17)</f>
        <v>0</v>
      </c>
      <c r="K17" s="24">
        <f>AVERAGE('Table 2.2_1'!K17,'Table 2.2_2'!K17)</f>
        <v>0</v>
      </c>
      <c r="L17" s="24">
        <f>AVERAGE('Table 2.2_1'!L17,'Table 2.2_2'!L17)</f>
        <v>0</v>
      </c>
      <c r="M17" s="24">
        <f>AVERAGE('Table 2.2_1'!M17,'Table 2.2_2'!M17)</f>
        <v>0</v>
      </c>
      <c r="N17" s="25">
        <f>AVERAGE('Table 2.2_1'!N17,'Table 2.2_2'!N17)</f>
        <v>174.79411764705884</v>
      </c>
    </row>
    <row r="18" spans="1:14" x14ac:dyDescent="0.5">
      <c r="A18" s="7" t="s">
        <v>15</v>
      </c>
      <c r="B18" s="7" t="s">
        <v>17</v>
      </c>
      <c r="C18" s="26"/>
      <c r="D18" s="27"/>
      <c r="E18" s="27" t="s">
        <v>10</v>
      </c>
      <c r="F18" s="30">
        <f>AVERAGE('Table 2.2_1'!F18,'Table 2.2_2'!F18)</f>
        <v>0</v>
      </c>
      <c r="G18" s="28">
        <f>AVERAGE('Table 2.2_1'!G18,'Table 2.2_2'!G18)</f>
        <v>0</v>
      </c>
      <c r="H18" s="28">
        <f>AVERAGE('Table 2.2_1'!H18,'Table 2.2_2'!H18)</f>
        <v>0.26470588235294118</v>
      </c>
      <c r="I18" s="28">
        <f>AVERAGE('Table 2.2_1'!I18,'Table 2.2_2'!I18)</f>
        <v>0</v>
      </c>
      <c r="J18" s="28">
        <f>AVERAGE('Table 2.2_1'!J18,'Table 2.2_2'!J18)</f>
        <v>0</v>
      </c>
      <c r="K18" s="28">
        <f>AVERAGE('Table 2.2_1'!K18,'Table 2.2_2'!K18)</f>
        <v>0</v>
      </c>
      <c r="L18" s="28">
        <f>AVERAGE('Table 2.2_1'!L18,'Table 2.2_2'!L18)</f>
        <v>0</v>
      </c>
      <c r="M18" s="28">
        <f>AVERAGE('Table 2.2_1'!M18,'Table 2.2_2'!M18)</f>
        <v>0</v>
      </c>
      <c r="N18" s="29">
        <f>AVERAGE('Table 2.2_1'!N18,'Table 2.2_2'!N18)</f>
        <v>0.26470588235294118</v>
      </c>
    </row>
    <row r="19" spans="1:14" x14ac:dyDescent="0.5">
      <c r="C19" s="26"/>
      <c r="D19" s="27"/>
      <c r="E19" s="27" t="s">
        <v>8</v>
      </c>
      <c r="F19" s="30">
        <f>AVERAGE('Table 2.2_1'!F19,'Table 2.2_2'!F19)</f>
        <v>0</v>
      </c>
      <c r="G19" s="28">
        <f>AVERAGE('Table 2.2_1'!G19,'Table 2.2_2'!G19)</f>
        <v>0</v>
      </c>
      <c r="H19" s="28">
        <f>AVERAGE('Table 2.2_1'!H19,'Table 2.2_2'!H19)</f>
        <v>175.05882352941177</v>
      </c>
      <c r="I19" s="28">
        <f>AVERAGE('Table 2.2_1'!I19,'Table 2.2_2'!I19)</f>
        <v>0</v>
      </c>
      <c r="J19" s="28">
        <f>AVERAGE('Table 2.2_1'!J19,'Table 2.2_2'!J19)</f>
        <v>0</v>
      </c>
      <c r="K19" s="28">
        <f>AVERAGE('Table 2.2_1'!K19,'Table 2.2_2'!K19)</f>
        <v>0</v>
      </c>
      <c r="L19" s="28">
        <f>AVERAGE('Table 2.2_1'!L19,'Table 2.2_2'!L19)</f>
        <v>0</v>
      </c>
      <c r="M19" s="28">
        <f>AVERAGE('Table 2.2_1'!M19,'Table 2.2_2'!M19)</f>
        <v>0</v>
      </c>
      <c r="N19" s="29">
        <f>AVERAGE('Table 2.2_1'!N19,'Table 2.2_2'!N19)</f>
        <v>175.05882352941177</v>
      </c>
    </row>
    <row r="20" spans="1:14" x14ac:dyDescent="0.5">
      <c r="A20" s="7" t="s">
        <v>16</v>
      </c>
      <c r="B20" s="7" t="s">
        <v>17</v>
      </c>
      <c r="C20" s="26"/>
      <c r="D20" s="27" t="s">
        <v>11</v>
      </c>
      <c r="E20" s="27" t="s">
        <v>10</v>
      </c>
      <c r="F20" s="30">
        <f>AVERAGE('Table 2.2_1'!F20,'Table 2.2_2'!F20)</f>
        <v>0</v>
      </c>
      <c r="G20" s="28">
        <f>AVERAGE('Table 2.2_1'!G20,'Table 2.2_2'!G20)</f>
        <v>0</v>
      </c>
      <c r="H20" s="28">
        <f>AVERAGE('Table 2.2_1'!H20,'Table 2.2_2'!H20)</f>
        <v>12.75</v>
      </c>
      <c r="I20" s="28">
        <f>AVERAGE('Table 2.2_1'!I20,'Table 2.2_2'!I20)</f>
        <v>0</v>
      </c>
      <c r="J20" s="28">
        <f>AVERAGE('Table 2.2_1'!J20,'Table 2.2_2'!J20)</f>
        <v>0</v>
      </c>
      <c r="K20" s="28">
        <f>AVERAGE('Table 2.2_1'!K20,'Table 2.2_2'!K20)</f>
        <v>0</v>
      </c>
      <c r="L20" s="28">
        <f>AVERAGE('Table 2.2_1'!L20,'Table 2.2_2'!L20)</f>
        <v>0</v>
      </c>
      <c r="M20" s="28">
        <f>AVERAGE('Table 2.2_1'!M20,'Table 2.2_2'!M20)</f>
        <v>0</v>
      </c>
      <c r="N20" s="29">
        <f>AVERAGE('Table 2.2_1'!N20,'Table 2.2_2'!N20)</f>
        <v>12.75</v>
      </c>
    </row>
    <row r="21" spans="1:14" x14ac:dyDescent="0.5">
      <c r="C21" s="26"/>
      <c r="D21" s="27"/>
      <c r="E21" s="27" t="s">
        <v>12</v>
      </c>
      <c r="F21" s="30">
        <f>AVERAGE('Table 2.2_1'!F21,'Table 2.2_2'!F21)</f>
        <v>0</v>
      </c>
      <c r="G21" s="28">
        <f>AVERAGE('Table 2.2_1'!G21,'Table 2.2_2'!G21)</f>
        <v>0</v>
      </c>
      <c r="H21" s="28">
        <f>AVERAGE('Table 2.2_1'!H21,'Table 2.2_2'!H21)</f>
        <v>25.5</v>
      </c>
      <c r="I21" s="28">
        <f>AVERAGE('Table 2.2_1'!I21,'Table 2.2_2'!I21)</f>
        <v>0</v>
      </c>
      <c r="J21" s="28">
        <f>AVERAGE('Table 2.2_1'!J21,'Table 2.2_2'!J21)</f>
        <v>0</v>
      </c>
      <c r="K21" s="28">
        <f>AVERAGE('Table 2.2_1'!K21,'Table 2.2_2'!K21)</f>
        <v>0</v>
      </c>
      <c r="L21" s="28">
        <f>AVERAGE('Table 2.2_1'!L21,'Table 2.2_2'!L21)</f>
        <v>0</v>
      </c>
      <c r="M21" s="28">
        <f>AVERAGE('Table 2.2_1'!M21,'Table 2.2_2'!M21)</f>
        <v>0</v>
      </c>
      <c r="N21" s="29">
        <f>AVERAGE('Table 2.2_1'!N21,'Table 2.2_2'!N21)</f>
        <v>25.5</v>
      </c>
    </row>
    <row r="22" spans="1:14" x14ac:dyDescent="0.5">
      <c r="C22" s="31"/>
      <c r="D22" s="36" t="s">
        <v>13</v>
      </c>
      <c r="E22" s="36"/>
      <c r="F22" s="33">
        <f>AVERAGE('Table 2.2_1'!F22,'Table 2.2_2'!F22)</f>
        <v>0</v>
      </c>
      <c r="G22" s="34">
        <f>AVERAGE('Table 2.2_1'!G22,'Table 2.2_2'!G22)</f>
        <v>0</v>
      </c>
      <c r="H22" s="34">
        <f>AVERAGE('Table 2.2_1'!H22,'Table 2.2_2'!H22)</f>
        <v>200.5588235294118</v>
      </c>
      <c r="I22" s="34">
        <f>AVERAGE('Table 2.2_1'!I22,'Table 2.2_2'!I22)</f>
        <v>0</v>
      </c>
      <c r="J22" s="34">
        <f>AVERAGE('Table 2.2_1'!J22,'Table 2.2_2'!J22)</f>
        <v>0</v>
      </c>
      <c r="K22" s="34">
        <f>AVERAGE('Table 2.2_1'!K22,'Table 2.2_2'!K22)</f>
        <v>0</v>
      </c>
      <c r="L22" s="34">
        <f>AVERAGE('Table 2.2_1'!L22,'Table 2.2_2'!L22)</f>
        <v>0</v>
      </c>
      <c r="M22" s="34">
        <f>AVERAGE('Table 2.2_1'!M22,'Table 2.2_2'!M22)</f>
        <v>0</v>
      </c>
      <c r="N22" s="35">
        <f>AVERAGE('Table 2.2_1'!N22,'Table 2.2_2'!N22)</f>
        <v>200.5588235294118</v>
      </c>
    </row>
    <row r="23" spans="1:14" x14ac:dyDescent="0.5">
      <c r="A23" s="7" t="s">
        <v>14</v>
      </c>
      <c r="B23" s="7" t="s">
        <v>19</v>
      </c>
      <c r="C23" s="23" t="s">
        <v>20</v>
      </c>
      <c r="D23" s="23" t="s">
        <v>9</v>
      </c>
      <c r="E23" s="23" t="s">
        <v>9</v>
      </c>
      <c r="F23" s="67">
        <f>AVERAGE('Table 2.2_1'!F23,'Table 2.2_2'!F23)</f>
        <v>0</v>
      </c>
      <c r="G23" s="24">
        <f>AVERAGE('Table 2.2_1'!G23,'Table 2.2_2'!G23)</f>
        <v>0</v>
      </c>
      <c r="H23" s="24">
        <f>AVERAGE('Table 2.2_1'!H23,'Table 2.2_2'!H23)</f>
        <v>419.88235294117652</v>
      </c>
      <c r="I23" s="24">
        <f>AVERAGE('Table 2.2_1'!I23,'Table 2.2_2'!I23)</f>
        <v>0</v>
      </c>
      <c r="J23" s="24">
        <f>AVERAGE('Table 2.2_1'!J23,'Table 2.2_2'!J23)</f>
        <v>0</v>
      </c>
      <c r="K23" s="24">
        <f>AVERAGE('Table 2.2_1'!K23,'Table 2.2_2'!K23)</f>
        <v>0</v>
      </c>
      <c r="L23" s="24">
        <f>AVERAGE('Table 2.2_1'!L23,'Table 2.2_2'!L23)</f>
        <v>0</v>
      </c>
      <c r="M23" s="24">
        <f>AVERAGE('Table 2.2_1'!M23,'Table 2.2_2'!M23)</f>
        <v>0</v>
      </c>
      <c r="N23" s="25">
        <f>AVERAGE('Table 2.2_1'!N23,'Table 2.2_2'!N23)</f>
        <v>419.88235294117652</v>
      </c>
    </row>
    <row r="24" spans="1:14" x14ac:dyDescent="0.5">
      <c r="A24" s="7" t="s">
        <v>15</v>
      </c>
      <c r="B24" s="7" t="s">
        <v>19</v>
      </c>
      <c r="C24" s="26"/>
      <c r="D24" s="27"/>
      <c r="E24" s="27" t="s">
        <v>10</v>
      </c>
      <c r="F24" s="30">
        <f>AVERAGE('Table 2.2_1'!F24,'Table 2.2_2'!F24)</f>
        <v>0</v>
      </c>
      <c r="G24" s="28">
        <f>AVERAGE('Table 2.2_1'!G24,'Table 2.2_2'!G24)</f>
        <v>0</v>
      </c>
      <c r="H24" s="28">
        <f>AVERAGE('Table 2.2_1'!H24,'Table 2.2_2'!H24)</f>
        <v>0</v>
      </c>
      <c r="I24" s="28">
        <f>AVERAGE('Table 2.2_1'!I24,'Table 2.2_2'!I24)</f>
        <v>0</v>
      </c>
      <c r="J24" s="28">
        <f>AVERAGE('Table 2.2_1'!J24,'Table 2.2_2'!J24)</f>
        <v>0</v>
      </c>
      <c r="K24" s="28">
        <f>AVERAGE('Table 2.2_1'!K24,'Table 2.2_2'!K24)</f>
        <v>0</v>
      </c>
      <c r="L24" s="28">
        <f>AVERAGE('Table 2.2_1'!L24,'Table 2.2_2'!L24)</f>
        <v>0</v>
      </c>
      <c r="M24" s="28">
        <f>AVERAGE('Table 2.2_1'!M24,'Table 2.2_2'!M24)</f>
        <v>0</v>
      </c>
      <c r="N24" s="29">
        <f>AVERAGE('Table 2.2_1'!N24,'Table 2.2_2'!N24)</f>
        <v>0</v>
      </c>
    </row>
    <row r="25" spans="1:14" x14ac:dyDescent="0.5">
      <c r="C25" s="26"/>
      <c r="D25" s="27"/>
      <c r="E25" s="27" t="s">
        <v>8</v>
      </c>
      <c r="F25" s="30">
        <f>AVERAGE('Table 2.2_1'!F25,'Table 2.2_2'!F25)</f>
        <v>0</v>
      </c>
      <c r="G25" s="28">
        <f>AVERAGE('Table 2.2_1'!G25,'Table 2.2_2'!G25)</f>
        <v>0</v>
      </c>
      <c r="H25" s="28">
        <f>AVERAGE('Table 2.2_1'!H25,'Table 2.2_2'!H25)</f>
        <v>419.88235294117652</v>
      </c>
      <c r="I25" s="28">
        <f>AVERAGE('Table 2.2_1'!I25,'Table 2.2_2'!I25)</f>
        <v>0</v>
      </c>
      <c r="J25" s="28">
        <f>AVERAGE('Table 2.2_1'!J25,'Table 2.2_2'!J25)</f>
        <v>0</v>
      </c>
      <c r="K25" s="28">
        <f>AVERAGE('Table 2.2_1'!K25,'Table 2.2_2'!K25)</f>
        <v>0</v>
      </c>
      <c r="L25" s="28">
        <f>AVERAGE('Table 2.2_1'!L25,'Table 2.2_2'!L25)</f>
        <v>0</v>
      </c>
      <c r="M25" s="28">
        <f>AVERAGE('Table 2.2_1'!M25,'Table 2.2_2'!M25)</f>
        <v>0</v>
      </c>
      <c r="N25" s="29">
        <f>AVERAGE('Table 2.2_1'!N25,'Table 2.2_2'!N25)</f>
        <v>419.88235294117652</v>
      </c>
    </row>
    <row r="26" spans="1:14" x14ac:dyDescent="0.5">
      <c r="A26" s="7" t="s">
        <v>16</v>
      </c>
      <c r="B26" s="7" t="s">
        <v>19</v>
      </c>
      <c r="C26" s="26"/>
      <c r="D26" s="27" t="s">
        <v>11</v>
      </c>
      <c r="E26" s="27" t="s">
        <v>10</v>
      </c>
      <c r="F26" s="30">
        <f>AVERAGE('Table 2.2_1'!F26,'Table 2.2_2'!F26)</f>
        <v>0</v>
      </c>
      <c r="G26" s="28">
        <f>AVERAGE('Table 2.2_1'!G26,'Table 2.2_2'!G26)</f>
        <v>0</v>
      </c>
      <c r="H26" s="28">
        <f>AVERAGE('Table 2.2_1'!H26,'Table 2.2_2'!H26)</f>
        <v>5.0833333333333339</v>
      </c>
      <c r="I26" s="28">
        <f>AVERAGE('Table 2.2_1'!I26,'Table 2.2_2'!I26)</f>
        <v>0</v>
      </c>
      <c r="J26" s="28">
        <f>AVERAGE('Table 2.2_1'!J26,'Table 2.2_2'!J26)</f>
        <v>0</v>
      </c>
      <c r="K26" s="28">
        <f>AVERAGE('Table 2.2_1'!K26,'Table 2.2_2'!K26)</f>
        <v>0</v>
      </c>
      <c r="L26" s="28">
        <f>AVERAGE('Table 2.2_1'!L26,'Table 2.2_2'!L26)</f>
        <v>0</v>
      </c>
      <c r="M26" s="28">
        <f>AVERAGE('Table 2.2_1'!M26,'Table 2.2_2'!M26)</f>
        <v>0</v>
      </c>
      <c r="N26" s="29">
        <f>AVERAGE('Table 2.2_1'!N26,'Table 2.2_2'!N26)</f>
        <v>5.0833333333333339</v>
      </c>
    </row>
    <row r="27" spans="1:14" x14ac:dyDescent="0.5">
      <c r="C27" s="26"/>
      <c r="D27" s="27"/>
      <c r="E27" s="27" t="s">
        <v>12</v>
      </c>
      <c r="F27" s="30">
        <f>AVERAGE('Table 2.2_1'!F27,'Table 2.2_2'!F27)</f>
        <v>0</v>
      </c>
      <c r="G27" s="28">
        <f>AVERAGE('Table 2.2_1'!G27,'Table 2.2_2'!G27)</f>
        <v>0</v>
      </c>
      <c r="H27" s="28">
        <f>AVERAGE('Table 2.2_1'!H27,'Table 2.2_2'!H27)</f>
        <v>10.166666666666668</v>
      </c>
      <c r="I27" s="28">
        <f>AVERAGE('Table 2.2_1'!I27,'Table 2.2_2'!I27)</f>
        <v>0</v>
      </c>
      <c r="J27" s="28">
        <f>AVERAGE('Table 2.2_1'!J27,'Table 2.2_2'!J27)</f>
        <v>0</v>
      </c>
      <c r="K27" s="28">
        <f>AVERAGE('Table 2.2_1'!K27,'Table 2.2_2'!K27)</f>
        <v>0</v>
      </c>
      <c r="L27" s="28">
        <f>AVERAGE('Table 2.2_1'!L27,'Table 2.2_2'!L27)</f>
        <v>0</v>
      </c>
      <c r="M27" s="28">
        <f>AVERAGE('Table 2.2_1'!M27,'Table 2.2_2'!M27)</f>
        <v>0</v>
      </c>
      <c r="N27" s="29">
        <f>AVERAGE('Table 2.2_1'!N27,'Table 2.2_2'!N27)</f>
        <v>10.166666666666668</v>
      </c>
    </row>
    <row r="28" spans="1:14" x14ac:dyDescent="0.5">
      <c r="C28" s="31"/>
      <c r="D28" s="32" t="s">
        <v>13</v>
      </c>
      <c r="E28" s="32"/>
      <c r="F28" s="33">
        <f>AVERAGE('Table 2.2_1'!F28,'Table 2.2_2'!F28)</f>
        <v>0</v>
      </c>
      <c r="G28" s="34">
        <f>AVERAGE('Table 2.2_1'!G28,'Table 2.2_2'!G28)</f>
        <v>0</v>
      </c>
      <c r="H28" s="34">
        <f>AVERAGE('Table 2.2_1'!H28,'Table 2.2_2'!H28)</f>
        <v>430.04901960784321</v>
      </c>
      <c r="I28" s="34">
        <f>AVERAGE('Table 2.2_1'!I28,'Table 2.2_2'!I28)</f>
        <v>0</v>
      </c>
      <c r="J28" s="34">
        <f>AVERAGE('Table 2.2_1'!J28,'Table 2.2_2'!J28)</f>
        <v>0</v>
      </c>
      <c r="K28" s="34">
        <f>AVERAGE('Table 2.2_1'!K28,'Table 2.2_2'!K28)</f>
        <v>0</v>
      </c>
      <c r="L28" s="34">
        <f>AVERAGE('Table 2.2_1'!L28,'Table 2.2_2'!L28)</f>
        <v>0</v>
      </c>
      <c r="M28" s="34">
        <f>AVERAGE('Table 2.2_1'!M28,'Table 2.2_2'!M28)</f>
        <v>0</v>
      </c>
      <c r="N28" s="35">
        <f>AVERAGE('Table 2.2_1'!N28,'Table 2.2_2'!N28)</f>
        <v>430.04901960784321</v>
      </c>
    </row>
    <row r="29" spans="1:14" x14ac:dyDescent="0.5">
      <c r="A29" s="7" t="s">
        <v>14</v>
      </c>
      <c r="B29" s="7" t="s">
        <v>21</v>
      </c>
      <c r="C29" s="23" t="s">
        <v>22</v>
      </c>
      <c r="D29" s="23" t="s">
        <v>9</v>
      </c>
      <c r="E29" s="23" t="s">
        <v>9</v>
      </c>
      <c r="F29" s="67">
        <f>AVERAGE('Table 2.2_1'!F29,'Table 2.2_2'!F29)</f>
        <v>0</v>
      </c>
      <c r="G29" s="24">
        <f>AVERAGE('Table 2.2_1'!G29,'Table 2.2_2'!G29)</f>
        <v>0</v>
      </c>
      <c r="H29" s="24">
        <f>AVERAGE('Table 2.2_1'!H29,'Table 2.2_2'!H29)</f>
        <v>47.705882352941174</v>
      </c>
      <c r="I29" s="24">
        <f>AVERAGE('Table 2.2_1'!I29,'Table 2.2_2'!I29)</f>
        <v>0</v>
      </c>
      <c r="J29" s="24">
        <f>AVERAGE('Table 2.2_1'!J29,'Table 2.2_2'!J29)</f>
        <v>0</v>
      </c>
      <c r="K29" s="24">
        <f>AVERAGE('Table 2.2_1'!K29,'Table 2.2_2'!K29)</f>
        <v>0</v>
      </c>
      <c r="L29" s="24">
        <f>AVERAGE('Table 2.2_1'!L29,'Table 2.2_2'!L29)</f>
        <v>0</v>
      </c>
      <c r="M29" s="24">
        <f>AVERAGE('Table 2.2_1'!M29,'Table 2.2_2'!M29)</f>
        <v>0</v>
      </c>
      <c r="N29" s="25">
        <f>AVERAGE('Table 2.2_1'!N29,'Table 2.2_2'!N29)</f>
        <v>47.705882352941174</v>
      </c>
    </row>
    <row r="30" spans="1:14" x14ac:dyDescent="0.5">
      <c r="A30" s="7" t="s">
        <v>15</v>
      </c>
      <c r="B30" s="7" t="s">
        <v>21</v>
      </c>
      <c r="C30" s="26"/>
      <c r="D30" s="27"/>
      <c r="E30" s="27" t="s">
        <v>10</v>
      </c>
      <c r="F30" s="30">
        <f>AVERAGE('Table 2.2_1'!F30,'Table 2.2_2'!F30)</f>
        <v>0</v>
      </c>
      <c r="G30" s="28">
        <f>AVERAGE('Table 2.2_1'!G30,'Table 2.2_2'!G30)</f>
        <v>0</v>
      </c>
      <c r="H30" s="28">
        <f>AVERAGE('Table 2.2_1'!H30,'Table 2.2_2'!H30)</f>
        <v>0</v>
      </c>
      <c r="I30" s="28">
        <f>AVERAGE('Table 2.2_1'!I30,'Table 2.2_2'!I30)</f>
        <v>0</v>
      </c>
      <c r="J30" s="28">
        <f>AVERAGE('Table 2.2_1'!J30,'Table 2.2_2'!J30)</f>
        <v>0</v>
      </c>
      <c r="K30" s="28">
        <f>AVERAGE('Table 2.2_1'!K30,'Table 2.2_2'!K30)</f>
        <v>0</v>
      </c>
      <c r="L30" s="28">
        <f>AVERAGE('Table 2.2_1'!L30,'Table 2.2_2'!L30)</f>
        <v>0</v>
      </c>
      <c r="M30" s="28">
        <f>AVERAGE('Table 2.2_1'!M30,'Table 2.2_2'!M30)</f>
        <v>0</v>
      </c>
      <c r="N30" s="29">
        <f>AVERAGE('Table 2.2_1'!N30,'Table 2.2_2'!N30)</f>
        <v>0</v>
      </c>
    </row>
    <row r="31" spans="1:14" x14ac:dyDescent="0.5">
      <c r="C31" s="26"/>
      <c r="D31" s="27"/>
      <c r="E31" s="27" t="s">
        <v>8</v>
      </c>
      <c r="F31" s="30">
        <f>AVERAGE('Table 2.2_1'!F31,'Table 2.2_2'!F31)</f>
        <v>0</v>
      </c>
      <c r="G31" s="28">
        <f>AVERAGE('Table 2.2_1'!G31,'Table 2.2_2'!G31)</f>
        <v>0</v>
      </c>
      <c r="H31" s="28">
        <f>AVERAGE('Table 2.2_1'!H31,'Table 2.2_2'!H31)</f>
        <v>47.705882352941174</v>
      </c>
      <c r="I31" s="28">
        <f>AVERAGE('Table 2.2_1'!I31,'Table 2.2_2'!I31)</f>
        <v>0</v>
      </c>
      <c r="J31" s="28">
        <f>AVERAGE('Table 2.2_1'!J31,'Table 2.2_2'!J31)</f>
        <v>0</v>
      </c>
      <c r="K31" s="28">
        <f>AVERAGE('Table 2.2_1'!K31,'Table 2.2_2'!K31)</f>
        <v>0</v>
      </c>
      <c r="L31" s="28">
        <f>AVERAGE('Table 2.2_1'!L31,'Table 2.2_2'!L31)</f>
        <v>0</v>
      </c>
      <c r="M31" s="28">
        <f>AVERAGE('Table 2.2_1'!M31,'Table 2.2_2'!M31)</f>
        <v>0</v>
      </c>
      <c r="N31" s="29">
        <f>AVERAGE('Table 2.2_1'!N31,'Table 2.2_2'!N31)</f>
        <v>47.705882352941174</v>
      </c>
    </row>
    <row r="32" spans="1:14" x14ac:dyDescent="0.5">
      <c r="A32" s="7" t="s">
        <v>16</v>
      </c>
      <c r="B32" s="7" t="s">
        <v>21</v>
      </c>
      <c r="C32" s="26"/>
      <c r="D32" s="27" t="s">
        <v>11</v>
      </c>
      <c r="E32" s="27" t="s">
        <v>10</v>
      </c>
      <c r="F32" s="30">
        <f>AVERAGE('Table 2.2_1'!F32,'Table 2.2_2'!F32)</f>
        <v>0</v>
      </c>
      <c r="G32" s="28">
        <f>AVERAGE('Table 2.2_1'!G32,'Table 2.2_2'!G32)</f>
        <v>0</v>
      </c>
      <c r="H32" s="28">
        <f>AVERAGE('Table 2.2_1'!H32,'Table 2.2_2'!H32)</f>
        <v>9.4166666666666661</v>
      </c>
      <c r="I32" s="28">
        <f>AVERAGE('Table 2.2_1'!I32,'Table 2.2_2'!I32)</f>
        <v>0</v>
      </c>
      <c r="J32" s="28">
        <f>AVERAGE('Table 2.2_1'!J32,'Table 2.2_2'!J32)</f>
        <v>0</v>
      </c>
      <c r="K32" s="28">
        <f>AVERAGE('Table 2.2_1'!K32,'Table 2.2_2'!K32)</f>
        <v>0</v>
      </c>
      <c r="L32" s="28">
        <f>AVERAGE('Table 2.2_1'!L32,'Table 2.2_2'!L32)</f>
        <v>0</v>
      </c>
      <c r="M32" s="28">
        <f>AVERAGE('Table 2.2_1'!M32,'Table 2.2_2'!M32)</f>
        <v>0</v>
      </c>
      <c r="N32" s="29">
        <f>AVERAGE('Table 2.2_1'!N32,'Table 2.2_2'!N32)</f>
        <v>9.4166666666666661</v>
      </c>
    </row>
    <row r="33" spans="1:14" x14ac:dyDescent="0.5">
      <c r="C33" s="26"/>
      <c r="D33" s="27"/>
      <c r="E33" s="27" t="s">
        <v>12</v>
      </c>
      <c r="F33" s="30">
        <f>AVERAGE('Table 2.2_1'!F33,'Table 2.2_2'!F33)</f>
        <v>0</v>
      </c>
      <c r="G33" s="28">
        <f>AVERAGE('Table 2.2_1'!G33,'Table 2.2_2'!G33)</f>
        <v>0</v>
      </c>
      <c r="H33" s="28">
        <f>AVERAGE('Table 2.2_1'!H33,'Table 2.2_2'!H33)</f>
        <v>18.833333333333332</v>
      </c>
      <c r="I33" s="28">
        <f>AVERAGE('Table 2.2_1'!I33,'Table 2.2_2'!I33)</f>
        <v>0</v>
      </c>
      <c r="J33" s="28">
        <f>AVERAGE('Table 2.2_1'!J33,'Table 2.2_2'!J33)</f>
        <v>0</v>
      </c>
      <c r="K33" s="28">
        <f>AVERAGE('Table 2.2_1'!K33,'Table 2.2_2'!K33)</f>
        <v>0</v>
      </c>
      <c r="L33" s="28">
        <f>AVERAGE('Table 2.2_1'!L33,'Table 2.2_2'!L33)</f>
        <v>0</v>
      </c>
      <c r="M33" s="28">
        <f>AVERAGE('Table 2.2_1'!M33,'Table 2.2_2'!M33)</f>
        <v>0</v>
      </c>
      <c r="N33" s="29">
        <f>AVERAGE('Table 2.2_1'!N33,'Table 2.2_2'!N33)</f>
        <v>18.833333333333332</v>
      </c>
    </row>
    <row r="34" spans="1:14" x14ac:dyDescent="0.5">
      <c r="C34" s="31"/>
      <c r="D34" s="32" t="s">
        <v>13</v>
      </c>
      <c r="E34" s="32"/>
      <c r="F34" s="33">
        <f>AVERAGE('Table 2.2_1'!F34,'Table 2.2_2'!F34)</f>
        <v>0</v>
      </c>
      <c r="G34" s="34">
        <f>AVERAGE('Table 2.2_1'!G34,'Table 2.2_2'!G34)</f>
        <v>0</v>
      </c>
      <c r="H34" s="34">
        <f>AVERAGE('Table 2.2_1'!H34,'Table 2.2_2'!H34)</f>
        <v>66.539215686274503</v>
      </c>
      <c r="I34" s="34">
        <f>AVERAGE('Table 2.2_1'!I34,'Table 2.2_2'!I34)</f>
        <v>0</v>
      </c>
      <c r="J34" s="34">
        <f>AVERAGE('Table 2.2_1'!J34,'Table 2.2_2'!J34)</f>
        <v>0</v>
      </c>
      <c r="K34" s="34">
        <f>AVERAGE('Table 2.2_1'!K34,'Table 2.2_2'!K34)</f>
        <v>0</v>
      </c>
      <c r="L34" s="34">
        <f>AVERAGE('Table 2.2_1'!L34,'Table 2.2_2'!L34)</f>
        <v>0</v>
      </c>
      <c r="M34" s="34">
        <f>AVERAGE('Table 2.2_1'!M34,'Table 2.2_2'!M34)</f>
        <v>0</v>
      </c>
      <c r="N34" s="35">
        <f>AVERAGE('Table 2.2_1'!N34,'Table 2.2_2'!N34)</f>
        <v>66.539215686274503</v>
      </c>
    </row>
    <row r="35" spans="1:14" x14ac:dyDescent="0.5">
      <c r="A35" s="7" t="s">
        <v>14</v>
      </c>
      <c r="B35" s="7" t="s">
        <v>23</v>
      </c>
      <c r="C35" s="23" t="s">
        <v>24</v>
      </c>
      <c r="D35" s="23" t="s">
        <v>9</v>
      </c>
      <c r="E35" s="23" t="s">
        <v>9</v>
      </c>
      <c r="F35" s="67">
        <f>AVERAGE('Table 2.2_1'!F35,'Table 2.2_2'!F35)</f>
        <v>0</v>
      </c>
      <c r="G35" s="24">
        <f>AVERAGE('Table 2.2_1'!G35,'Table 2.2_2'!G35)</f>
        <v>0</v>
      </c>
      <c r="H35" s="24">
        <f>AVERAGE('Table 2.2_1'!H35,'Table 2.2_2'!H35)</f>
        <v>272.47058823529414</v>
      </c>
      <c r="I35" s="24">
        <f>AVERAGE('Table 2.2_1'!I35,'Table 2.2_2'!I35)</f>
        <v>0</v>
      </c>
      <c r="J35" s="24">
        <f>AVERAGE('Table 2.2_1'!J35,'Table 2.2_2'!J35)</f>
        <v>0</v>
      </c>
      <c r="K35" s="24">
        <f>AVERAGE('Table 2.2_1'!K35,'Table 2.2_2'!K35)</f>
        <v>0</v>
      </c>
      <c r="L35" s="24">
        <f>AVERAGE('Table 2.2_1'!L35,'Table 2.2_2'!L35)</f>
        <v>0</v>
      </c>
      <c r="M35" s="24">
        <f>AVERAGE('Table 2.2_1'!M35,'Table 2.2_2'!M35)</f>
        <v>0</v>
      </c>
      <c r="N35" s="25">
        <f>AVERAGE('Table 2.2_1'!N35,'Table 2.2_2'!N35)</f>
        <v>272.47058823529414</v>
      </c>
    </row>
    <row r="36" spans="1:14" x14ac:dyDescent="0.5">
      <c r="A36" s="7" t="s">
        <v>15</v>
      </c>
      <c r="B36" s="7" t="s">
        <v>23</v>
      </c>
      <c r="C36" s="26"/>
      <c r="D36" s="27"/>
      <c r="E36" s="27" t="s">
        <v>10</v>
      </c>
      <c r="F36" s="30">
        <f>AVERAGE('Table 2.2_1'!F36,'Table 2.2_2'!F36)</f>
        <v>0</v>
      </c>
      <c r="G36" s="28">
        <f>AVERAGE('Table 2.2_1'!G36,'Table 2.2_2'!G36)</f>
        <v>0</v>
      </c>
      <c r="H36" s="28">
        <f>AVERAGE('Table 2.2_1'!H36,'Table 2.2_2'!H36)</f>
        <v>0</v>
      </c>
      <c r="I36" s="28">
        <f>AVERAGE('Table 2.2_1'!I36,'Table 2.2_2'!I36)</f>
        <v>0</v>
      </c>
      <c r="J36" s="28">
        <f>AVERAGE('Table 2.2_1'!J36,'Table 2.2_2'!J36)</f>
        <v>0</v>
      </c>
      <c r="K36" s="28">
        <f>AVERAGE('Table 2.2_1'!K36,'Table 2.2_2'!K36)</f>
        <v>0</v>
      </c>
      <c r="L36" s="28">
        <f>AVERAGE('Table 2.2_1'!L36,'Table 2.2_2'!L36)</f>
        <v>0</v>
      </c>
      <c r="M36" s="28">
        <f>AVERAGE('Table 2.2_1'!M36,'Table 2.2_2'!M36)</f>
        <v>0</v>
      </c>
      <c r="N36" s="29">
        <f>AVERAGE('Table 2.2_1'!N36,'Table 2.2_2'!N36)</f>
        <v>0</v>
      </c>
    </row>
    <row r="37" spans="1:14" x14ac:dyDescent="0.5">
      <c r="C37" s="26"/>
      <c r="D37" s="27"/>
      <c r="E37" s="27" t="s">
        <v>8</v>
      </c>
      <c r="F37" s="30">
        <f>AVERAGE('Table 2.2_1'!F37,'Table 2.2_2'!F37)</f>
        <v>0</v>
      </c>
      <c r="G37" s="28">
        <f>AVERAGE('Table 2.2_1'!G37,'Table 2.2_2'!G37)</f>
        <v>0</v>
      </c>
      <c r="H37" s="28">
        <f>AVERAGE('Table 2.2_1'!H37,'Table 2.2_2'!H37)</f>
        <v>272.47058823529414</v>
      </c>
      <c r="I37" s="28">
        <f>AVERAGE('Table 2.2_1'!I37,'Table 2.2_2'!I37)</f>
        <v>0</v>
      </c>
      <c r="J37" s="28">
        <f>AVERAGE('Table 2.2_1'!J37,'Table 2.2_2'!J37)</f>
        <v>0</v>
      </c>
      <c r="K37" s="28">
        <f>AVERAGE('Table 2.2_1'!K37,'Table 2.2_2'!K37)</f>
        <v>0</v>
      </c>
      <c r="L37" s="28">
        <f>AVERAGE('Table 2.2_1'!L37,'Table 2.2_2'!L37)</f>
        <v>0</v>
      </c>
      <c r="M37" s="28">
        <f>AVERAGE('Table 2.2_1'!M37,'Table 2.2_2'!M37)</f>
        <v>0</v>
      </c>
      <c r="N37" s="29">
        <f>AVERAGE('Table 2.2_1'!N37,'Table 2.2_2'!N37)</f>
        <v>272.47058823529414</v>
      </c>
    </row>
    <row r="38" spans="1:14" x14ac:dyDescent="0.5">
      <c r="A38" s="7" t="s">
        <v>16</v>
      </c>
      <c r="B38" s="7" t="s">
        <v>23</v>
      </c>
      <c r="C38" s="26"/>
      <c r="D38" s="27" t="s">
        <v>11</v>
      </c>
      <c r="E38" s="27" t="s">
        <v>10</v>
      </c>
      <c r="F38" s="30">
        <f>AVERAGE('Table 2.2_1'!F38,'Table 2.2_2'!F38)</f>
        <v>0</v>
      </c>
      <c r="G38" s="28">
        <f>AVERAGE('Table 2.2_1'!G38,'Table 2.2_2'!G38)</f>
        <v>0</v>
      </c>
      <c r="H38" s="28">
        <f>AVERAGE('Table 2.2_1'!H38,'Table 2.2_2'!H38)</f>
        <v>6.875</v>
      </c>
      <c r="I38" s="28">
        <f>AVERAGE('Table 2.2_1'!I38,'Table 2.2_2'!I38)</f>
        <v>0</v>
      </c>
      <c r="J38" s="28">
        <f>AVERAGE('Table 2.2_1'!J38,'Table 2.2_2'!J38)</f>
        <v>0</v>
      </c>
      <c r="K38" s="28">
        <f>AVERAGE('Table 2.2_1'!K38,'Table 2.2_2'!K38)</f>
        <v>0</v>
      </c>
      <c r="L38" s="28">
        <f>AVERAGE('Table 2.2_1'!L38,'Table 2.2_2'!L38)</f>
        <v>0</v>
      </c>
      <c r="M38" s="28">
        <f>AVERAGE('Table 2.2_1'!M38,'Table 2.2_2'!M38)</f>
        <v>0</v>
      </c>
      <c r="N38" s="29">
        <f>AVERAGE('Table 2.2_1'!N38,'Table 2.2_2'!N38)</f>
        <v>6.875</v>
      </c>
    </row>
    <row r="39" spans="1:14" x14ac:dyDescent="0.5">
      <c r="C39" s="26"/>
      <c r="D39" s="27"/>
      <c r="E39" s="27" t="s">
        <v>12</v>
      </c>
      <c r="F39" s="30">
        <f>AVERAGE('Table 2.2_1'!F39,'Table 2.2_2'!F39)</f>
        <v>0</v>
      </c>
      <c r="G39" s="28">
        <f>AVERAGE('Table 2.2_1'!G39,'Table 2.2_2'!G39)</f>
        <v>0</v>
      </c>
      <c r="H39" s="28">
        <f>AVERAGE('Table 2.2_1'!H39,'Table 2.2_2'!H39)</f>
        <v>13.75</v>
      </c>
      <c r="I39" s="28">
        <f>AVERAGE('Table 2.2_1'!I39,'Table 2.2_2'!I39)</f>
        <v>0</v>
      </c>
      <c r="J39" s="28">
        <f>AVERAGE('Table 2.2_1'!J39,'Table 2.2_2'!J39)</f>
        <v>0</v>
      </c>
      <c r="K39" s="28">
        <f>AVERAGE('Table 2.2_1'!K39,'Table 2.2_2'!K39)</f>
        <v>0</v>
      </c>
      <c r="L39" s="28">
        <f>AVERAGE('Table 2.2_1'!L39,'Table 2.2_2'!L39)</f>
        <v>0</v>
      </c>
      <c r="M39" s="28">
        <f>AVERAGE('Table 2.2_1'!M39,'Table 2.2_2'!M39)</f>
        <v>0</v>
      </c>
      <c r="N39" s="29">
        <f>AVERAGE('Table 2.2_1'!N39,'Table 2.2_2'!N39)</f>
        <v>13.75</v>
      </c>
    </row>
    <row r="40" spans="1:14" x14ac:dyDescent="0.5">
      <c r="C40" s="31"/>
      <c r="D40" s="32" t="s">
        <v>13</v>
      </c>
      <c r="E40" s="32"/>
      <c r="F40" s="33">
        <f>AVERAGE('Table 2.2_1'!F40,'Table 2.2_2'!F40)</f>
        <v>0</v>
      </c>
      <c r="G40" s="34">
        <f>AVERAGE('Table 2.2_1'!G40,'Table 2.2_2'!G40)</f>
        <v>0</v>
      </c>
      <c r="H40" s="34">
        <f>AVERAGE('Table 2.2_1'!H40,'Table 2.2_2'!H40)</f>
        <v>286.22058823529409</v>
      </c>
      <c r="I40" s="34">
        <f>AVERAGE('Table 2.2_1'!I40,'Table 2.2_2'!I40)</f>
        <v>0</v>
      </c>
      <c r="J40" s="34">
        <f>AVERAGE('Table 2.2_1'!J40,'Table 2.2_2'!J40)</f>
        <v>0</v>
      </c>
      <c r="K40" s="34">
        <f>AVERAGE('Table 2.2_1'!K40,'Table 2.2_2'!K40)</f>
        <v>0</v>
      </c>
      <c r="L40" s="34">
        <f>AVERAGE('Table 2.2_1'!L40,'Table 2.2_2'!L40)</f>
        <v>0</v>
      </c>
      <c r="M40" s="34">
        <f>AVERAGE('Table 2.2_1'!M40,'Table 2.2_2'!M40)</f>
        <v>0</v>
      </c>
      <c r="N40" s="35">
        <f>AVERAGE('Table 2.2_1'!N40,'Table 2.2_2'!N40)</f>
        <v>286.22058823529409</v>
      </c>
    </row>
    <row r="41" spans="1:14" x14ac:dyDescent="0.5">
      <c r="A41" s="7" t="s">
        <v>14</v>
      </c>
      <c r="B41" s="7" t="s">
        <v>25</v>
      </c>
      <c r="C41" s="23" t="s">
        <v>26</v>
      </c>
      <c r="D41" s="23" t="s">
        <v>9</v>
      </c>
      <c r="E41" s="23" t="s">
        <v>9</v>
      </c>
      <c r="F41" s="67">
        <f>AVERAGE('Table 2.2_1'!F41,'Table 2.2_2'!F41)</f>
        <v>0</v>
      </c>
      <c r="G41" s="24">
        <f>AVERAGE('Table 2.2_1'!G41,'Table 2.2_2'!G41)</f>
        <v>0</v>
      </c>
      <c r="H41" s="24">
        <f>AVERAGE('Table 2.2_1'!H41,'Table 2.2_2'!H41)</f>
        <v>109.29411764705884</v>
      </c>
      <c r="I41" s="24">
        <f>AVERAGE('Table 2.2_1'!I41,'Table 2.2_2'!I41)</f>
        <v>0</v>
      </c>
      <c r="J41" s="24">
        <f>AVERAGE('Table 2.2_1'!J41,'Table 2.2_2'!J41)</f>
        <v>0</v>
      </c>
      <c r="K41" s="24">
        <f>AVERAGE('Table 2.2_1'!K41,'Table 2.2_2'!K41)</f>
        <v>0</v>
      </c>
      <c r="L41" s="24">
        <f>AVERAGE('Table 2.2_1'!L41,'Table 2.2_2'!L41)</f>
        <v>0</v>
      </c>
      <c r="M41" s="24">
        <f>AVERAGE('Table 2.2_1'!M41,'Table 2.2_2'!M41)</f>
        <v>0</v>
      </c>
      <c r="N41" s="25">
        <f>AVERAGE('Table 2.2_1'!N41,'Table 2.2_2'!N41)</f>
        <v>109.29411764705884</v>
      </c>
    </row>
    <row r="42" spans="1:14" x14ac:dyDescent="0.5">
      <c r="A42" s="7" t="s">
        <v>15</v>
      </c>
      <c r="B42" s="7" t="s">
        <v>25</v>
      </c>
      <c r="C42" s="26"/>
      <c r="D42" s="27"/>
      <c r="E42" s="27" t="s">
        <v>10</v>
      </c>
      <c r="F42" s="30">
        <f>AVERAGE('Table 2.2_1'!F42,'Table 2.2_2'!F42)</f>
        <v>0</v>
      </c>
      <c r="G42" s="28">
        <f>AVERAGE('Table 2.2_1'!G42,'Table 2.2_2'!G42)</f>
        <v>0</v>
      </c>
      <c r="H42" s="28">
        <f>AVERAGE('Table 2.2_1'!H42,'Table 2.2_2'!H42)</f>
        <v>8.8235294117647065E-2</v>
      </c>
      <c r="I42" s="28">
        <f>AVERAGE('Table 2.2_1'!I42,'Table 2.2_2'!I42)</f>
        <v>0</v>
      </c>
      <c r="J42" s="28">
        <f>AVERAGE('Table 2.2_1'!J42,'Table 2.2_2'!J42)</f>
        <v>0</v>
      </c>
      <c r="K42" s="28">
        <f>AVERAGE('Table 2.2_1'!K42,'Table 2.2_2'!K42)</f>
        <v>0</v>
      </c>
      <c r="L42" s="28">
        <f>AVERAGE('Table 2.2_1'!L42,'Table 2.2_2'!L42)</f>
        <v>0</v>
      </c>
      <c r="M42" s="28">
        <f>AVERAGE('Table 2.2_1'!M42,'Table 2.2_2'!M42)</f>
        <v>0</v>
      </c>
      <c r="N42" s="29">
        <f>AVERAGE('Table 2.2_1'!N42,'Table 2.2_2'!N42)</f>
        <v>8.8235294117647065E-2</v>
      </c>
    </row>
    <row r="43" spans="1:14" x14ac:dyDescent="0.5">
      <c r="C43" s="26"/>
      <c r="D43" s="27"/>
      <c r="E43" s="27" t="s">
        <v>8</v>
      </c>
      <c r="F43" s="30">
        <f>AVERAGE('Table 2.2_1'!F43,'Table 2.2_2'!F43)</f>
        <v>0</v>
      </c>
      <c r="G43" s="28">
        <f>AVERAGE('Table 2.2_1'!G43,'Table 2.2_2'!G43)</f>
        <v>0</v>
      </c>
      <c r="H43" s="28">
        <f>AVERAGE('Table 2.2_1'!H43,'Table 2.2_2'!H43)</f>
        <v>109.38235294117648</v>
      </c>
      <c r="I43" s="28">
        <f>AVERAGE('Table 2.2_1'!I43,'Table 2.2_2'!I43)</f>
        <v>0</v>
      </c>
      <c r="J43" s="28">
        <f>AVERAGE('Table 2.2_1'!J43,'Table 2.2_2'!J43)</f>
        <v>0</v>
      </c>
      <c r="K43" s="28">
        <f>AVERAGE('Table 2.2_1'!K43,'Table 2.2_2'!K43)</f>
        <v>0</v>
      </c>
      <c r="L43" s="28">
        <f>AVERAGE('Table 2.2_1'!L43,'Table 2.2_2'!L43)</f>
        <v>0</v>
      </c>
      <c r="M43" s="28">
        <f>AVERAGE('Table 2.2_1'!M43,'Table 2.2_2'!M43)</f>
        <v>0</v>
      </c>
      <c r="N43" s="29">
        <f>AVERAGE('Table 2.2_1'!N43,'Table 2.2_2'!N43)</f>
        <v>109.38235294117648</v>
      </c>
    </row>
    <row r="44" spans="1:14" x14ac:dyDescent="0.5">
      <c r="A44" s="7" t="s">
        <v>16</v>
      </c>
      <c r="B44" s="7" t="s">
        <v>25</v>
      </c>
      <c r="C44" s="26"/>
      <c r="D44" s="27" t="s">
        <v>11</v>
      </c>
      <c r="E44" s="27" t="s">
        <v>10</v>
      </c>
      <c r="F44" s="30">
        <f>AVERAGE('Table 2.2_1'!F44,'Table 2.2_2'!F44)</f>
        <v>0.25</v>
      </c>
      <c r="G44" s="28">
        <f>AVERAGE('Table 2.2_1'!G44,'Table 2.2_2'!G44)</f>
        <v>0</v>
      </c>
      <c r="H44" s="28">
        <f>AVERAGE('Table 2.2_1'!H44,'Table 2.2_2'!H44)</f>
        <v>6.625</v>
      </c>
      <c r="I44" s="28">
        <f>AVERAGE('Table 2.2_1'!I44,'Table 2.2_2'!I44)</f>
        <v>0</v>
      </c>
      <c r="J44" s="28">
        <f>AVERAGE('Table 2.2_1'!J44,'Table 2.2_2'!J44)</f>
        <v>0</v>
      </c>
      <c r="K44" s="28">
        <f>AVERAGE('Table 2.2_1'!K44,'Table 2.2_2'!K44)</f>
        <v>0</v>
      </c>
      <c r="L44" s="28">
        <f>AVERAGE('Table 2.2_1'!L44,'Table 2.2_2'!L44)</f>
        <v>0</v>
      </c>
      <c r="M44" s="28">
        <f>AVERAGE('Table 2.2_1'!M44,'Table 2.2_2'!M44)</f>
        <v>0</v>
      </c>
      <c r="N44" s="29">
        <f>AVERAGE('Table 2.2_1'!N44,'Table 2.2_2'!N44)</f>
        <v>6.875</v>
      </c>
    </row>
    <row r="45" spans="1:14" x14ac:dyDescent="0.5">
      <c r="C45" s="26"/>
      <c r="D45" s="27"/>
      <c r="E45" s="27" t="s">
        <v>12</v>
      </c>
      <c r="F45" s="30">
        <f>AVERAGE('Table 2.2_1'!F45,'Table 2.2_2'!F45)</f>
        <v>0.5</v>
      </c>
      <c r="G45" s="28">
        <f>AVERAGE('Table 2.2_1'!G45,'Table 2.2_2'!G45)</f>
        <v>0</v>
      </c>
      <c r="H45" s="28">
        <f>AVERAGE('Table 2.2_1'!H45,'Table 2.2_2'!H45)</f>
        <v>13.25</v>
      </c>
      <c r="I45" s="28">
        <f>AVERAGE('Table 2.2_1'!I45,'Table 2.2_2'!I45)</f>
        <v>0</v>
      </c>
      <c r="J45" s="28">
        <f>AVERAGE('Table 2.2_1'!J45,'Table 2.2_2'!J45)</f>
        <v>0</v>
      </c>
      <c r="K45" s="28">
        <f>AVERAGE('Table 2.2_1'!K45,'Table 2.2_2'!K45)</f>
        <v>0</v>
      </c>
      <c r="L45" s="28">
        <f>AVERAGE('Table 2.2_1'!L45,'Table 2.2_2'!L45)</f>
        <v>0</v>
      </c>
      <c r="M45" s="28">
        <f>AVERAGE('Table 2.2_1'!M45,'Table 2.2_2'!M45)</f>
        <v>0</v>
      </c>
      <c r="N45" s="29">
        <f>AVERAGE('Table 2.2_1'!N45,'Table 2.2_2'!N45)</f>
        <v>13.75</v>
      </c>
    </row>
    <row r="46" spans="1:14" x14ac:dyDescent="0.5">
      <c r="C46" s="14"/>
      <c r="D46" s="37" t="s">
        <v>13</v>
      </c>
      <c r="E46" s="37"/>
      <c r="F46" s="17">
        <f>AVERAGE('Table 2.2_1'!F46,'Table 2.2_2'!F46)</f>
        <v>0.5</v>
      </c>
      <c r="G46" s="18">
        <f>AVERAGE('Table 2.2_1'!G46,'Table 2.2_2'!G46)</f>
        <v>0</v>
      </c>
      <c r="H46" s="18">
        <f>AVERAGE('Table 2.2_1'!H46,'Table 2.2_2'!H46)</f>
        <v>122.63235294117646</v>
      </c>
      <c r="I46" s="18">
        <f>AVERAGE('Table 2.2_1'!I46,'Table 2.2_2'!I46)</f>
        <v>0</v>
      </c>
      <c r="J46" s="18">
        <f>AVERAGE('Table 2.2_1'!J46,'Table 2.2_2'!J46)</f>
        <v>0</v>
      </c>
      <c r="K46" s="18">
        <f>AVERAGE('Table 2.2_1'!K46,'Table 2.2_2'!K46)</f>
        <v>0</v>
      </c>
      <c r="L46" s="18">
        <f>AVERAGE('Table 2.2_1'!L46,'Table 2.2_2'!L46)</f>
        <v>0</v>
      </c>
      <c r="M46" s="18">
        <f>AVERAGE('Table 2.2_1'!M46,'Table 2.2_2'!M46)</f>
        <v>0</v>
      </c>
      <c r="N46" s="20">
        <f>AVERAGE('Table 2.2_1'!N46,'Table 2.2_2'!N46)</f>
        <v>123.13235294117646</v>
      </c>
    </row>
  </sheetData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P46"/>
  <sheetViews>
    <sheetView showGridLines="0" zoomScaleNormal="100" workbookViewId="0">
      <selection activeCell="H8" sqref="H8"/>
    </sheetView>
  </sheetViews>
  <sheetFormatPr defaultRowHeight="21.75" x14ac:dyDescent="0.5"/>
  <cols>
    <col min="1" max="1" width="6.42578125" style="7" bestFit="1" customWidth="1"/>
    <col min="2" max="2" width="4" style="7" customWidth="1"/>
    <col min="3" max="3" width="30.7109375" style="13" customWidth="1"/>
    <col min="4" max="4" width="9.140625" style="13" bestFit="1"/>
    <col min="5" max="5" width="8.7109375" style="13" bestFit="1" customWidth="1"/>
    <col min="6" max="6" width="12.7109375" style="13" bestFit="1" customWidth="1"/>
    <col min="7" max="7" width="12.28515625" style="13" bestFit="1" customWidth="1"/>
    <col min="8" max="8" width="11.28515625" style="13" bestFit="1" customWidth="1"/>
    <col min="9" max="10" width="9.85546875" style="13" customWidth="1"/>
    <col min="11" max="11" width="10.42578125" style="13" bestFit="1" customWidth="1"/>
    <col min="12" max="12" width="17.5703125" style="13" bestFit="1" customWidth="1"/>
    <col min="13" max="13" width="19" style="13" bestFit="1" customWidth="1"/>
    <col min="14" max="14" width="11.28515625" style="13" customWidth="1"/>
    <col min="15" max="16384" width="9.140625" style="13"/>
  </cols>
  <sheetData>
    <row r="1" spans="1:16" s="57" customFormat="1" x14ac:dyDescent="0.5">
      <c r="A1" s="55"/>
      <c r="B1" s="55"/>
      <c r="C1" s="56" t="s">
        <v>45</v>
      </c>
    </row>
    <row r="2" spans="1:16" s="5" customFormat="1" x14ac:dyDescent="0.5">
      <c r="A2" s="4"/>
      <c r="B2" s="4"/>
      <c r="C2" s="6"/>
      <c r="F2" s="6"/>
      <c r="G2" s="6"/>
      <c r="H2" s="6"/>
      <c r="I2" s="6"/>
      <c r="J2" s="6"/>
      <c r="K2" s="6"/>
      <c r="L2" s="6"/>
      <c r="M2" s="6"/>
      <c r="N2" s="6"/>
    </row>
    <row r="3" spans="1:16" x14ac:dyDescent="0.5">
      <c r="C3" s="8" t="s">
        <v>2</v>
      </c>
      <c r="D3" s="9" t="s">
        <v>0</v>
      </c>
      <c r="E3" s="8" t="s">
        <v>1</v>
      </c>
      <c r="F3" s="10" t="s">
        <v>5</v>
      </c>
      <c r="G3" s="11"/>
      <c r="H3" s="11"/>
      <c r="I3" s="11"/>
      <c r="J3" s="11"/>
      <c r="K3" s="11"/>
      <c r="L3" s="11"/>
      <c r="M3" s="11"/>
      <c r="N3" s="12"/>
    </row>
    <row r="4" spans="1:16" x14ac:dyDescent="0.5">
      <c r="C4" s="14"/>
      <c r="D4" s="15" t="s">
        <v>3</v>
      </c>
      <c r="E4" s="16" t="s">
        <v>4</v>
      </c>
      <c r="F4" s="17" t="s">
        <v>27</v>
      </c>
      <c r="G4" s="18" t="s">
        <v>28</v>
      </c>
      <c r="H4" s="18" t="s">
        <v>29</v>
      </c>
      <c r="I4" s="18" t="s">
        <v>6</v>
      </c>
      <c r="J4" s="18" t="s">
        <v>30</v>
      </c>
      <c r="K4" s="18" t="s">
        <v>31</v>
      </c>
      <c r="L4" s="19" t="s">
        <v>32</v>
      </c>
      <c r="M4" s="19" t="s">
        <v>7</v>
      </c>
      <c r="N4" s="20" t="s">
        <v>8</v>
      </c>
    </row>
    <row r="5" spans="1:16" s="22" customFormat="1" x14ac:dyDescent="0.5">
      <c r="A5" s="21"/>
      <c r="B5" s="21"/>
      <c r="C5" s="75" t="s">
        <v>38</v>
      </c>
      <c r="D5" s="75" t="s">
        <v>9</v>
      </c>
      <c r="E5" s="75" t="s">
        <v>9</v>
      </c>
      <c r="F5" s="76">
        <f>+'ปกติ 2.2.1_1'!F5+'พิเศษ 2.2.2_1'!F5</f>
        <v>4.142602495543672</v>
      </c>
      <c r="G5" s="77">
        <f>+'ปกติ 2.2.1_1'!G5+'พิเศษ 2.2.2_1'!G5</f>
        <v>1.6274509803921569</v>
      </c>
      <c r="H5" s="77">
        <f>+'ปกติ 2.2.1_1'!H5+'พิเศษ 2.2.2_1'!H5</f>
        <v>1448.257575757576</v>
      </c>
      <c r="I5" s="77">
        <f>+'ปกติ 2.2.1_1'!I5+'พิเศษ 2.2.2_1'!I5</f>
        <v>37.741532976827102</v>
      </c>
      <c r="J5" s="77">
        <f>+'ปกติ 2.2.1_1'!J5+'พิเศษ 2.2.2_1'!J5</f>
        <v>2.6274509803921569</v>
      </c>
      <c r="K5" s="77">
        <f>+'ปกติ 2.2.1_1'!K5+'พิเศษ 2.2.2_1'!K5</f>
        <v>0</v>
      </c>
      <c r="L5" s="77">
        <f>+'ปกติ 2.2.1_1'!L5+'พิเศษ 2.2.2_1'!L5</f>
        <v>0</v>
      </c>
      <c r="M5" s="77">
        <f>+'ปกติ 2.2.1_1'!M5+'พิเศษ 2.2.2_1'!M5</f>
        <v>1.4509803921568627</v>
      </c>
      <c r="N5" s="78">
        <f>+'ปกติ 2.2.1_1'!N5+'พิเศษ 2.2.2_1'!N5</f>
        <v>1495.8475935828878</v>
      </c>
    </row>
    <row r="6" spans="1:16" s="22" customFormat="1" x14ac:dyDescent="0.5">
      <c r="A6" s="21"/>
      <c r="B6" s="21"/>
      <c r="C6" s="79"/>
      <c r="D6" s="75"/>
      <c r="E6" s="75" t="s">
        <v>10</v>
      </c>
      <c r="F6" s="76">
        <f>+'ปกติ 2.2.1_1'!F6+'พิเศษ 2.2.2_1'!F6</f>
        <v>0</v>
      </c>
      <c r="G6" s="77">
        <f>+'ปกติ 2.2.1_1'!G6+'พิเศษ 2.2.2_1'!G6</f>
        <v>0</v>
      </c>
      <c r="H6" s="77">
        <f>+'ปกติ 2.2.1_1'!H6+'พิเศษ 2.2.2_1'!H6</f>
        <v>0.70588235294117652</v>
      </c>
      <c r="I6" s="77">
        <f>+'ปกติ 2.2.1_1'!I6+'พิเศษ 2.2.2_1'!I6</f>
        <v>0</v>
      </c>
      <c r="J6" s="77">
        <f>+'ปกติ 2.2.1_1'!J6+'พิเศษ 2.2.2_1'!J6</f>
        <v>0</v>
      </c>
      <c r="K6" s="77">
        <f>+'ปกติ 2.2.1_1'!K6+'พิเศษ 2.2.2_1'!K6</f>
        <v>0</v>
      </c>
      <c r="L6" s="77">
        <f>+'ปกติ 2.2.1_1'!L6+'พิเศษ 2.2.2_1'!L6</f>
        <v>0</v>
      </c>
      <c r="M6" s="77">
        <f>+'ปกติ 2.2.1_1'!M6+'พิเศษ 2.2.2_1'!M6</f>
        <v>0</v>
      </c>
      <c r="N6" s="78">
        <f>+'ปกติ 2.2.1_1'!N6+'พิเศษ 2.2.2_1'!N6</f>
        <v>0.70588235294117652</v>
      </c>
    </row>
    <row r="7" spans="1:16" s="22" customFormat="1" x14ac:dyDescent="0.5">
      <c r="A7" s="21"/>
      <c r="B7" s="21"/>
      <c r="C7" s="79"/>
      <c r="D7" s="75"/>
      <c r="E7" s="75" t="s">
        <v>8</v>
      </c>
      <c r="F7" s="76">
        <f>+'ปกติ 2.2.1_1'!F7+'พิเศษ 2.2.2_1'!F7</f>
        <v>4.142602495543672</v>
      </c>
      <c r="G7" s="77">
        <f>+'ปกติ 2.2.1_1'!G7+'พิเศษ 2.2.2_1'!G7</f>
        <v>1.6274509803921569</v>
      </c>
      <c r="H7" s="77">
        <f>+'ปกติ 2.2.1_1'!H7+'พิเศษ 2.2.2_1'!H7</f>
        <v>1448.9634581105172</v>
      </c>
      <c r="I7" s="77">
        <f>+'ปกติ 2.2.1_1'!I7+'พิเศษ 2.2.2_1'!I7</f>
        <v>37.741532976827102</v>
      </c>
      <c r="J7" s="77">
        <f>+'ปกติ 2.2.1_1'!J7+'พิเศษ 2.2.2_1'!J7</f>
        <v>2.6274509803921569</v>
      </c>
      <c r="K7" s="77">
        <f>+'ปกติ 2.2.1_1'!K7+'พิเศษ 2.2.2_1'!K7</f>
        <v>0</v>
      </c>
      <c r="L7" s="77">
        <f>+'ปกติ 2.2.1_1'!L7+'พิเศษ 2.2.2_1'!L7</f>
        <v>0</v>
      </c>
      <c r="M7" s="77">
        <f>+'ปกติ 2.2.1_1'!M7+'พิเศษ 2.2.2_1'!M7</f>
        <v>1.4509803921568627</v>
      </c>
      <c r="N7" s="78">
        <f>+'ปกติ 2.2.1_1'!N7+'พิเศษ 2.2.2_1'!N7</f>
        <v>1496.5534759358293</v>
      </c>
    </row>
    <row r="8" spans="1:16" s="22" customFormat="1" x14ac:dyDescent="0.5">
      <c r="A8" s="21"/>
      <c r="B8" s="21"/>
      <c r="C8" s="79"/>
      <c r="D8" s="75" t="s">
        <v>11</v>
      </c>
      <c r="E8" s="75" t="s">
        <v>10</v>
      </c>
      <c r="F8" s="76">
        <f>+'ปกติ 2.2.1_1'!F8+'พิเศษ 2.2.2_1'!F8</f>
        <v>0.25</v>
      </c>
      <c r="G8" s="77">
        <f>+'ปกติ 2.2.1_1'!G8+'พิเศษ 2.2.2_1'!G8</f>
        <v>0</v>
      </c>
      <c r="H8" s="77">
        <f>+'ปกติ 2.2.1_1'!H8+'พิเศษ 2.2.2_1'!H8</f>
        <v>42.75</v>
      </c>
      <c r="I8" s="77">
        <f>+'ปกติ 2.2.1_1'!I8+'พิเศษ 2.2.2_1'!I8</f>
        <v>0</v>
      </c>
      <c r="J8" s="77">
        <f>+'ปกติ 2.2.1_1'!J8+'พิเศษ 2.2.2_1'!J8</f>
        <v>0</v>
      </c>
      <c r="K8" s="77">
        <f>+'ปกติ 2.2.1_1'!K8+'พิเศษ 2.2.2_1'!K8</f>
        <v>0</v>
      </c>
      <c r="L8" s="77">
        <f>+'ปกติ 2.2.1_1'!L8+'พิเศษ 2.2.2_1'!L8</f>
        <v>0</v>
      </c>
      <c r="M8" s="77">
        <f>+'ปกติ 2.2.1_1'!M8+'พิเศษ 2.2.2_1'!M8</f>
        <v>0</v>
      </c>
      <c r="N8" s="78">
        <f>+'ปกติ 2.2.1_1'!N8+'พิเศษ 2.2.2_1'!N8</f>
        <v>43</v>
      </c>
    </row>
    <row r="9" spans="1:16" s="22" customFormat="1" x14ac:dyDescent="0.5">
      <c r="A9" s="21"/>
      <c r="B9" s="21"/>
      <c r="C9" s="79"/>
      <c r="D9" s="75"/>
      <c r="E9" s="75" t="s">
        <v>12</v>
      </c>
      <c r="F9" s="76">
        <f>+'ปกติ 2.2.1_1'!F9+'พิเศษ 2.2.2_1'!F9</f>
        <v>0.5</v>
      </c>
      <c r="G9" s="77">
        <f>+'ปกติ 2.2.1_1'!G9+'พิเศษ 2.2.2_1'!G9</f>
        <v>0</v>
      </c>
      <c r="H9" s="77">
        <f>+'ปกติ 2.2.1_1'!H9+'พิเศษ 2.2.2_1'!H9</f>
        <v>85.5</v>
      </c>
      <c r="I9" s="77">
        <f>+'ปกติ 2.2.1_1'!I9+'พิเศษ 2.2.2_1'!I9</f>
        <v>0</v>
      </c>
      <c r="J9" s="77">
        <f>+'ปกติ 2.2.1_1'!J9+'พิเศษ 2.2.2_1'!J9</f>
        <v>0</v>
      </c>
      <c r="K9" s="77">
        <f>+'ปกติ 2.2.1_1'!K9+'พิเศษ 2.2.2_1'!K9</f>
        <v>0</v>
      </c>
      <c r="L9" s="77">
        <f>+'ปกติ 2.2.1_1'!L9+'พิเศษ 2.2.2_1'!L9</f>
        <v>0</v>
      </c>
      <c r="M9" s="77">
        <f>+'ปกติ 2.2.1_1'!M9+'พิเศษ 2.2.2_1'!M9</f>
        <v>0</v>
      </c>
      <c r="N9" s="78">
        <f>+'ปกติ 2.2.1_1'!N9+'พิเศษ 2.2.2_1'!N9</f>
        <v>86</v>
      </c>
    </row>
    <row r="10" spans="1:16" s="22" customFormat="1" x14ac:dyDescent="0.5">
      <c r="A10" s="21"/>
      <c r="B10" s="21"/>
      <c r="C10" s="79"/>
      <c r="D10" s="80" t="s">
        <v>13</v>
      </c>
      <c r="E10" s="80"/>
      <c r="F10" s="76">
        <f>+'ปกติ 2.2.1_1'!F10+'พิเศษ 2.2.2_1'!F10</f>
        <v>4.642602495543672</v>
      </c>
      <c r="G10" s="77">
        <f>+'ปกติ 2.2.1_1'!G10+'พิเศษ 2.2.2_1'!G10</f>
        <v>1.6274509803921569</v>
      </c>
      <c r="H10" s="77">
        <f>+'ปกติ 2.2.1_1'!H10+'พิเศษ 2.2.2_1'!H10</f>
        <v>1534.4634581105172</v>
      </c>
      <c r="I10" s="77">
        <f>+'ปกติ 2.2.1_1'!I10+'พิเศษ 2.2.2_1'!I10</f>
        <v>37.741532976827102</v>
      </c>
      <c r="J10" s="77">
        <f>+'ปกติ 2.2.1_1'!J10+'พิเศษ 2.2.2_1'!J10</f>
        <v>2.6274509803921569</v>
      </c>
      <c r="K10" s="77">
        <f>+'ปกติ 2.2.1_1'!K10+'พิเศษ 2.2.2_1'!K10</f>
        <v>0</v>
      </c>
      <c r="L10" s="77">
        <f>+'ปกติ 2.2.1_1'!L10+'พิเศษ 2.2.2_1'!L10</f>
        <v>0</v>
      </c>
      <c r="M10" s="77">
        <f>+'ปกติ 2.2.1_1'!M10+'พิเศษ 2.2.2_1'!M10</f>
        <v>1.4509803921568627</v>
      </c>
      <c r="N10" s="78">
        <f>+'ปกติ 2.2.1_1'!N10+'พิเศษ 2.2.2_1'!N10</f>
        <v>1582.5534759358293</v>
      </c>
      <c r="O10" s="54"/>
      <c r="P10" s="54"/>
    </row>
    <row r="11" spans="1:16" x14ac:dyDescent="0.5">
      <c r="A11" s="7" t="s">
        <v>14</v>
      </c>
      <c r="B11" s="7" t="s">
        <v>39</v>
      </c>
      <c r="C11" s="23" t="s">
        <v>40</v>
      </c>
      <c r="D11" s="23" t="s">
        <v>9</v>
      </c>
      <c r="E11" s="23" t="s">
        <v>9</v>
      </c>
      <c r="F11" s="67">
        <f>+'ปกติ 2.2.1_1'!F11+'พิเศษ 2.2.2_1'!F11</f>
        <v>4.142602495543672</v>
      </c>
      <c r="G11" s="24">
        <f>+'ปกติ 2.2.1_1'!G11+'พิเศษ 2.2.2_1'!G11</f>
        <v>1.6274509803921569</v>
      </c>
      <c r="H11" s="24">
        <f>+'ปกติ 2.2.1_1'!H11+'พิเศษ 2.2.2_1'!H11</f>
        <v>444.1987522281641</v>
      </c>
      <c r="I11" s="24">
        <f>+'ปกติ 2.2.1_1'!I11+'พิเศษ 2.2.2_1'!I11</f>
        <v>37.741532976827102</v>
      </c>
      <c r="J11" s="24">
        <f>+'ปกติ 2.2.1_1'!J11+'พิเศษ 2.2.2_1'!J11</f>
        <v>2.6274509803921569</v>
      </c>
      <c r="K11" s="24">
        <f>+'ปกติ 2.2.1_1'!K11+'พิเศษ 2.2.2_1'!K11</f>
        <v>0</v>
      </c>
      <c r="L11" s="24">
        <f>+'ปกติ 2.2.1_1'!L11+'พิเศษ 2.2.2_1'!L11</f>
        <v>0</v>
      </c>
      <c r="M11" s="24">
        <f>+'ปกติ 2.2.1_1'!M11+'พิเศษ 2.2.2_1'!M11</f>
        <v>1.4509803921568627</v>
      </c>
      <c r="N11" s="25">
        <f>+'ปกติ 2.2.1_1'!N11+'พิเศษ 2.2.2_1'!N11</f>
        <v>491.78877005347601</v>
      </c>
    </row>
    <row r="12" spans="1:16" x14ac:dyDescent="0.5">
      <c r="A12" s="7" t="s">
        <v>15</v>
      </c>
      <c r="B12" s="7" t="s">
        <v>39</v>
      </c>
      <c r="C12" s="26"/>
      <c r="D12" s="27"/>
      <c r="E12" s="27" t="s">
        <v>10</v>
      </c>
      <c r="F12" s="30">
        <f>+'ปกติ 2.2.1_1'!F12+'พิเศษ 2.2.2_1'!F12</f>
        <v>0</v>
      </c>
      <c r="G12" s="28">
        <f>+'ปกติ 2.2.1_1'!G12+'พิเศษ 2.2.2_1'!G12</f>
        <v>0</v>
      </c>
      <c r="H12" s="28">
        <f>+'ปกติ 2.2.1_1'!H12+'พิเศษ 2.2.2_1'!H12</f>
        <v>0</v>
      </c>
      <c r="I12" s="28">
        <f>+'ปกติ 2.2.1_1'!I12+'พิเศษ 2.2.2_1'!I12</f>
        <v>0</v>
      </c>
      <c r="J12" s="28">
        <f>+'ปกติ 2.2.1_1'!J12+'พิเศษ 2.2.2_1'!J12</f>
        <v>0</v>
      </c>
      <c r="K12" s="28">
        <f>+'ปกติ 2.2.1_1'!K12+'พิเศษ 2.2.2_1'!K12</f>
        <v>0</v>
      </c>
      <c r="L12" s="28">
        <f>+'ปกติ 2.2.1_1'!L12+'พิเศษ 2.2.2_1'!L12</f>
        <v>0</v>
      </c>
      <c r="M12" s="28">
        <f>+'ปกติ 2.2.1_1'!M12+'พิเศษ 2.2.2_1'!M12</f>
        <v>0</v>
      </c>
      <c r="N12" s="29">
        <f>+'ปกติ 2.2.1_1'!N12+'พิเศษ 2.2.2_1'!N12</f>
        <v>0</v>
      </c>
    </row>
    <row r="13" spans="1:16" x14ac:dyDescent="0.5">
      <c r="C13" s="26"/>
      <c r="D13" s="27"/>
      <c r="E13" s="27" t="s">
        <v>8</v>
      </c>
      <c r="F13" s="30">
        <f>+'ปกติ 2.2.1_1'!F13+'พิเศษ 2.2.2_1'!F13</f>
        <v>4.142602495543672</v>
      </c>
      <c r="G13" s="28">
        <f>+'ปกติ 2.2.1_1'!G13+'พิเศษ 2.2.2_1'!G13</f>
        <v>1.6274509803921569</v>
      </c>
      <c r="H13" s="28">
        <f>+'ปกติ 2.2.1_1'!H13+'พิเศษ 2.2.2_1'!H13</f>
        <v>444.1987522281641</v>
      </c>
      <c r="I13" s="28">
        <f>+'ปกติ 2.2.1_1'!I13+'พิเศษ 2.2.2_1'!I13</f>
        <v>37.741532976827102</v>
      </c>
      <c r="J13" s="28">
        <f>+'ปกติ 2.2.1_1'!J13+'พิเศษ 2.2.2_1'!J13</f>
        <v>2.6274509803921569</v>
      </c>
      <c r="K13" s="28">
        <f>+'ปกติ 2.2.1_1'!K13+'พิเศษ 2.2.2_1'!K13</f>
        <v>0</v>
      </c>
      <c r="L13" s="28">
        <f>+'ปกติ 2.2.1_1'!L13+'พิเศษ 2.2.2_1'!L13</f>
        <v>0</v>
      </c>
      <c r="M13" s="28">
        <f>+'ปกติ 2.2.1_1'!M13+'พิเศษ 2.2.2_1'!M13</f>
        <v>1.4509803921568627</v>
      </c>
      <c r="N13" s="29">
        <f>+'ปกติ 2.2.1_1'!N13+'พิเศษ 2.2.2_1'!N13</f>
        <v>491.78877005347601</v>
      </c>
    </row>
    <row r="14" spans="1:16" x14ac:dyDescent="0.5">
      <c r="A14" s="7" t="s">
        <v>16</v>
      </c>
      <c r="B14" s="7" t="s">
        <v>39</v>
      </c>
      <c r="C14" s="26"/>
      <c r="D14" s="27" t="s">
        <v>11</v>
      </c>
      <c r="E14" s="27" t="s">
        <v>10</v>
      </c>
      <c r="F14" s="30">
        <f>+'ปกติ 2.2.1_1'!F14+'พิเศษ 2.2.2_1'!F14</f>
        <v>0</v>
      </c>
      <c r="G14" s="28">
        <f>+'ปกติ 2.2.1_1'!G14+'พิเศษ 2.2.2_1'!G14</f>
        <v>0</v>
      </c>
      <c r="H14" s="28">
        <f>+'ปกติ 2.2.1_1'!H14+'พิเศษ 2.2.2_1'!H14</f>
        <v>0</v>
      </c>
      <c r="I14" s="28">
        <f>+'ปกติ 2.2.1_1'!I14+'พิเศษ 2.2.2_1'!I14</f>
        <v>0</v>
      </c>
      <c r="J14" s="28">
        <f>+'ปกติ 2.2.1_1'!J14+'พิเศษ 2.2.2_1'!J14</f>
        <v>0</v>
      </c>
      <c r="K14" s="28">
        <f>+'ปกติ 2.2.1_1'!K14+'พิเศษ 2.2.2_1'!K14</f>
        <v>0</v>
      </c>
      <c r="L14" s="28">
        <f>+'ปกติ 2.2.1_1'!L14+'พิเศษ 2.2.2_1'!L14</f>
        <v>0</v>
      </c>
      <c r="M14" s="28">
        <f>+'ปกติ 2.2.1_1'!M14+'พิเศษ 2.2.2_1'!M14</f>
        <v>0</v>
      </c>
      <c r="N14" s="29">
        <f>+'ปกติ 2.2.1_1'!N14+'พิเศษ 2.2.2_1'!N14</f>
        <v>0</v>
      </c>
    </row>
    <row r="15" spans="1:16" x14ac:dyDescent="0.5">
      <c r="C15" s="26"/>
      <c r="D15" s="27"/>
      <c r="E15" s="27" t="s">
        <v>12</v>
      </c>
      <c r="F15" s="30">
        <f>+'ปกติ 2.2.1_1'!F15+'พิเศษ 2.2.2_1'!F15</f>
        <v>0</v>
      </c>
      <c r="G15" s="28">
        <f>+'ปกติ 2.2.1_1'!G15+'พิเศษ 2.2.2_1'!G15</f>
        <v>0</v>
      </c>
      <c r="H15" s="28">
        <f>+'ปกติ 2.2.1_1'!H15+'พิเศษ 2.2.2_1'!H15</f>
        <v>0</v>
      </c>
      <c r="I15" s="28">
        <f>+'ปกติ 2.2.1_1'!I15+'พิเศษ 2.2.2_1'!I15</f>
        <v>0</v>
      </c>
      <c r="J15" s="28">
        <f>+'ปกติ 2.2.1_1'!J15+'พิเศษ 2.2.2_1'!J15</f>
        <v>0</v>
      </c>
      <c r="K15" s="28">
        <f>+'ปกติ 2.2.1_1'!K15+'พิเศษ 2.2.2_1'!K15</f>
        <v>0</v>
      </c>
      <c r="L15" s="28">
        <f>+'ปกติ 2.2.1_1'!L15+'พิเศษ 2.2.2_1'!L15</f>
        <v>0</v>
      </c>
      <c r="M15" s="28">
        <f>+'ปกติ 2.2.1_1'!M15+'พิเศษ 2.2.2_1'!M15</f>
        <v>0</v>
      </c>
      <c r="N15" s="29">
        <f>+'ปกติ 2.2.1_1'!N15+'พิเศษ 2.2.2_1'!N15</f>
        <v>0</v>
      </c>
    </row>
    <row r="16" spans="1:16" x14ac:dyDescent="0.5">
      <c r="C16" s="31"/>
      <c r="D16" s="32" t="s">
        <v>13</v>
      </c>
      <c r="E16" s="32"/>
      <c r="F16" s="33">
        <f>+'ปกติ 2.2.1_1'!F16+'พิเศษ 2.2.2_1'!F16</f>
        <v>4.142602495543672</v>
      </c>
      <c r="G16" s="34">
        <f>+'ปกติ 2.2.1_1'!G16+'พิเศษ 2.2.2_1'!G16</f>
        <v>1.6274509803921569</v>
      </c>
      <c r="H16" s="34">
        <f>+'ปกติ 2.2.1_1'!H16+'พิเศษ 2.2.2_1'!H16</f>
        <v>444.1987522281641</v>
      </c>
      <c r="I16" s="34">
        <f>+'ปกติ 2.2.1_1'!I16+'พิเศษ 2.2.2_1'!I16</f>
        <v>37.741532976827102</v>
      </c>
      <c r="J16" s="34">
        <f>+'ปกติ 2.2.1_1'!J16+'พิเศษ 2.2.2_1'!J16</f>
        <v>2.6274509803921569</v>
      </c>
      <c r="K16" s="34">
        <f>+'ปกติ 2.2.1_1'!K16+'พิเศษ 2.2.2_1'!K16</f>
        <v>0</v>
      </c>
      <c r="L16" s="34">
        <f>+'ปกติ 2.2.1_1'!L16+'พิเศษ 2.2.2_1'!L16</f>
        <v>0</v>
      </c>
      <c r="M16" s="34">
        <f>+'ปกติ 2.2.1_1'!M16+'พิเศษ 2.2.2_1'!M16</f>
        <v>1.4509803921568627</v>
      </c>
      <c r="N16" s="35">
        <f>+'ปกติ 2.2.1_1'!N16+'พิเศษ 2.2.2_1'!N16</f>
        <v>491.78877005347601</v>
      </c>
    </row>
    <row r="17" spans="1:14" x14ac:dyDescent="0.5">
      <c r="A17" s="7" t="s">
        <v>14</v>
      </c>
      <c r="B17" s="7" t="s">
        <v>17</v>
      </c>
      <c r="C17" s="23" t="s">
        <v>18</v>
      </c>
      <c r="D17" s="27" t="s">
        <v>9</v>
      </c>
      <c r="E17" s="27" t="s">
        <v>9</v>
      </c>
      <c r="F17" s="67">
        <f>+'ปกติ 2.2.1_1'!F17+'พิเศษ 2.2.2_1'!F17</f>
        <v>0</v>
      </c>
      <c r="G17" s="24">
        <f>+'ปกติ 2.2.1_1'!G17+'พิเศษ 2.2.2_1'!G17</f>
        <v>0</v>
      </c>
      <c r="H17" s="24">
        <f>+'ปกติ 2.2.1_1'!H17+'พิเศษ 2.2.2_1'!H17</f>
        <v>183.1764705882353</v>
      </c>
      <c r="I17" s="24">
        <f>+'ปกติ 2.2.1_1'!I17+'พิเศษ 2.2.2_1'!I17</f>
        <v>0</v>
      </c>
      <c r="J17" s="24">
        <f>+'ปกติ 2.2.1_1'!J17+'พิเศษ 2.2.2_1'!J17</f>
        <v>0</v>
      </c>
      <c r="K17" s="24">
        <f>+'ปกติ 2.2.1_1'!K17+'พิเศษ 2.2.2_1'!K17</f>
        <v>0</v>
      </c>
      <c r="L17" s="24">
        <f>+'ปกติ 2.2.1_1'!L17+'พิเศษ 2.2.2_1'!L17</f>
        <v>0</v>
      </c>
      <c r="M17" s="24">
        <f>+'ปกติ 2.2.1_1'!M17+'พิเศษ 2.2.2_1'!M17</f>
        <v>0</v>
      </c>
      <c r="N17" s="25">
        <f>+'ปกติ 2.2.1_1'!N17+'พิเศษ 2.2.2_1'!N17</f>
        <v>183.1764705882353</v>
      </c>
    </row>
    <row r="18" spans="1:14" x14ac:dyDescent="0.5">
      <c r="A18" s="7" t="s">
        <v>15</v>
      </c>
      <c r="B18" s="7" t="s">
        <v>17</v>
      </c>
      <c r="C18" s="26"/>
      <c r="D18" s="27"/>
      <c r="E18" s="27" t="s">
        <v>10</v>
      </c>
      <c r="F18" s="30">
        <f>+'ปกติ 2.2.1_1'!F18+'พิเศษ 2.2.2_1'!F18</f>
        <v>0</v>
      </c>
      <c r="G18" s="28">
        <f>+'ปกติ 2.2.1_1'!G18+'พิเศษ 2.2.2_1'!G18</f>
        <v>0</v>
      </c>
      <c r="H18" s="28">
        <f>+'ปกติ 2.2.1_1'!H18+'พิเศษ 2.2.2_1'!H18</f>
        <v>0.52941176470588236</v>
      </c>
      <c r="I18" s="28">
        <f>+'ปกติ 2.2.1_1'!I18+'พิเศษ 2.2.2_1'!I18</f>
        <v>0</v>
      </c>
      <c r="J18" s="28">
        <f>+'ปกติ 2.2.1_1'!J18+'พิเศษ 2.2.2_1'!J18</f>
        <v>0</v>
      </c>
      <c r="K18" s="28">
        <f>+'ปกติ 2.2.1_1'!K18+'พิเศษ 2.2.2_1'!K18</f>
        <v>0</v>
      </c>
      <c r="L18" s="28">
        <f>+'ปกติ 2.2.1_1'!L18+'พิเศษ 2.2.2_1'!L18</f>
        <v>0</v>
      </c>
      <c r="M18" s="28">
        <f>+'ปกติ 2.2.1_1'!M18+'พิเศษ 2.2.2_1'!M18</f>
        <v>0</v>
      </c>
      <c r="N18" s="29">
        <f>+'ปกติ 2.2.1_1'!N18+'พิเศษ 2.2.2_1'!N18</f>
        <v>0.52941176470588236</v>
      </c>
    </row>
    <row r="19" spans="1:14" x14ac:dyDescent="0.5">
      <c r="C19" s="26"/>
      <c r="D19" s="27"/>
      <c r="E19" s="27" t="s">
        <v>8</v>
      </c>
      <c r="F19" s="30">
        <f>+'ปกติ 2.2.1_1'!F19+'พิเศษ 2.2.2_1'!F19</f>
        <v>0</v>
      </c>
      <c r="G19" s="28">
        <f>+'ปกติ 2.2.1_1'!G19+'พิเศษ 2.2.2_1'!G19</f>
        <v>0</v>
      </c>
      <c r="H19" s="28">
        <f>+'ปกติ 2.2.1_1'!H19+'พิเศษ 2.2.2_1'!H19</f>
        <v>183.70588235294119</v>
      </c>
      <c r="I19" s="28">
        <f>+'ปกติ 2.2.1_1'!I19+'พิเศษ 2.2.2_1'!I19</f>
        <v>0</v>
      </c>
      <c r="J19" s="28">
        <f>+'ปกติ 2.2.1_1'!J19+'พิเศษ 2.2.2_1'!J19</f>
        <v>0</v>
      </c>
      <c r="K19" s="28">
        <f>+'ปกติ 2.2.1_1'!K19+'พิเศษ 2.2.2_1'!K19</f>
        <v>0</v>
      </c>
      <c r="L19" s="28">
        <f>+'ปกติ 2.2.1_1'!L19+'พิเศษ 2.2.2_1'!L19</f>
        <v>0</v>
      </c>
      <c r="M19" s="28">
        <f>+'ปกติ 2.2.1_1'!M19+'พิเศษ 2.2.2_1'!M19</f>
        <v>0</v>
      </c>
      <c r="N19" s="29">
        <f>+'ปกติ 2.2.1_1'!N19+'พิเศษ 2.2.2_1'!N19</f>
        <v>183.70588235294119</v>
      </c>
    </row>
    <row r="20" spans="1:14" x14ac:dyDescent="0.5">
      <c r="A20" s="7" t="s">
        <v>16</v>
      </c>
      <c r="B20" s="7" t="s">
        <v>17</v>
      </c>
      <c r="C20" s="26"/>
      <c r="D20" s="27" t="s">
        <v>11</v>
      </c>
      <c r="E20" s="27" t="s">
        <v>10</v>
      </c>
      <c r="F20" s="30">
        <f>+'ปกติ 2.2.1_1'!F20+'พิเศษ 2.2.2_1'!F20</f>
        <v>0</v>
      </c>
      <c r="G20" s="28">
        <f>+'ปกติ 2.2.1_1'!G20+'พิเศษ 2.2.2_1'!G20</f>
        <v>0</v>
      </c>
      <c r="H20" s="28">
        <f>+'ปกติ 2.2.1_1'!H20+'พิเศษ 2.2.2_1'!H20</f>
        <v>13.666666666666666</v>
      </c>
      <c r="I20" s="28">
        <f>+'ปกติ 2.2.1_1'!I20+'พิเศษ 2.2.2_1'!I20</f>
        <v>0</v>
      </c>
      <c r="J20" s="28">
        <f>+'ปกติ 2.2.1_1'!J20+'พิเศษ 2.2.2_1'!J20</f>
        <v>0</v>
      </c>
      <c r="K20" s="28">
        <f>+'ปกติ 2.2.1_1'!K20+'พิเศษ 2.2.2_1'!K20</f>
        <v>0</v>
      </c>
      <c r="L20" s="28">
        <f>+'ปกติ 2.2.1_1'!L20+'พิเศษ 2.2.2_1'!L20</f>
        <v>0</v>
      </c>
      <c r="M20" s="28">
        <f>+'ปกติ 2.2.1_1'!M20+'พิเศษ 2.2.2_1'!M20</f>
        <v>0</v>
      </c>
      <c r="N20" s="29">
        <f>+'ปกติ 2.2.1_1'!N20+'พิเศษ 2.2.2_1'!N20</f>
        <v>13.666666666666666</v>
      </c>
    </row>
    <row r="21" spans="1:14" x14ac:dyDescent="0.5">
      <c r="C21" s="26"/>
      <c r="D21" s="27"/>
      <c r="E21" s="27" t="s">
        <v>12</v>
      </c>
      <c r="F21" s="30">
        <f>+'ปกติ 2.2.1_1'!F21+'พิเศษ 2.2.2_1'!F21</f>
        <v>0</v>
      </c>
      <c r="G21" s="28">
        <f>+'ปกติ 2.2.1_1'!G21+'พิเศษ 2.2.2_1'!G21</f>
        <v>0</v>
      </c>
      <c r="H21" s="28">
        <f>+'ปกติ 2.2.1_1'!H21+'พิเศษ 2.2.2_1'!H21</f>
        <v>27.333333333333332</v>
      </c>
      <c r="I21" s="28">
        <f>+'ปกติ 2.2.1_1'!I21+'พิเศษ 2.2.2_1'!I21</f>
        <v>0</v>
      </c>
      <c r="J21" s="28">
        <f>+'ปกติ 2.2.1_1'!J21+'พิเศษ 2.2.2_1'!J21</f>
        <v>0</v>
      </c>
      <c r="K21" s="28">
        <f>+'ปกติ 2.2.1_1'!K21+'พิเศษ 2.2.2_1'!K21</f>
        <v>0</v>
      </c>
      <c r="L21" s="28">
        <f>+'ปกติ 2.2.1_1'!L21+'พิเศษ 2.2.2_1'!L21</f>
        <v>0</v>
      </c>
      <c r="M21" s="28">
        <f>+'ปกติ 2.2.1_1'!M21+'พิเศษ 2.2.2_1'!M21</f>
        <v>0</v>
      </c>
      <c r="N21" s="29">
        <f>+'ปกติ 2.2.1_1'!N21+'พิเศษ 2.2.2_1'!N21</f>
        <v>27.333333333333332</v>
      </c>
    </row>
    <row r="22" spans="1:14" x14ac:dyDescent="0.5">
      <c r="C22" s="31"/>
      <c r="D22" s="36" t="s">
        <v>13</v>
      </c>
      <c r="E22" s="36"/>
      <c r="F22" s="33">
        <f>+'ปกติ 2.2.1_1'!F22+'พิเศษ 2.2.2_1'!F22</f>
        <v>0</v>
      </c>
      <c r="G22" s="34">
        <f>+'ปกติ 2.2.1_1'!G22+'พิเศษ 2.2.2_1'!G22</f>
        <v>0</v>
      </c>
      <c r="H22" s="34">
        <f>+'ปกติ 2.2.1_1'!H22+'พิเศษ 2.2.2_1'!H22</f>
        <v>211.03921568627453</v>
      </c>
      <c r="I22" s="34">
        <f>+'ปกติ 2.2.1_1'!I22+'พิเศษ 2.2.2_1'!I22</f>
        <v>0</v>
      </c>
      <c r="J22" s="34">
        <f>+'ปกติ 2.2.1_1'!J22+'พิเศษ 2.2.2_1'!J22</f>
        <v>0</v>
      </c>
      <c r="K22" s="34">
        <f>+'ปกติ 2.2.1_1'!K22+'พิเศษ 2.2.2_1'!K22</f>
        <v>0</v>
      </c>
      <c r="L22" s="34">
        <f>+'ปกติ 2.2.1_1'!L22+'พิเศษ 2.2.2_1'!L22</f>
        <v>0</v>
      </c>
      <c r="M22" s="34">
        <f>+'ปกติ 2.2.1_1'!M22+'พิเศษ 2.2.2_1'!M22</f>
        <v>0</v>
      </c>
      <c r="N22" s="35">
        <f>+'ปกติ 2.2.1_1'!N22+'พิเศษ 2.2.2_1'!N22</f>
        <v>211.03921568627453</v>
      </c>
    </row>
    <row r="23" spans="1:14" x14ac:dyDescent="0.5">
      <c r="A23" s="7" t="s">
        <v>14</v>
      </c>
      <c r="B23" s="7" t="s">
        <v>19</v>
      </c>
      <c r="C23" s="23" t="s">
        <v>20</v>
      </c>
      <c r="D23" s="23" t="s">
        <v>9</v>
      </c>
      <c r="E23" s="23" t="s">
        <v>9</v>
      </c>
      <c r="F23" s="67">
        <f>+'ปกติ 2.2.1_1'!F23+'พิเศษ 2.2.2_1'!F23</f>
        <v>0</v>
      </c>
      <c r="G23" s="24">
        <f>+'ปกติ 2.2.1_1'!G23+'พิเศษ 2.2.2_1'!G23</f>
        <v>0</v>
      </c>
      <c r="H23" s="24">
        <f>+'ปกติ 2.2.1_1'!H23+'พิเศษ 2.2.2_1'!H23</f>
        <v>382.35294117647061</v>
      </c>
      <c r="I23" s="24">
        <f>+'ปกติ 2.2.1_1'!I23+'พิเศษ 2.2.2_1'!I23</f>
        <v>0</v>
      </c>
      <c r="J23" s="24">
        <f>+'ปกติ 2.2.1_1'!J23+'พิเศษ 2.2.2_1'!J23</f>
        <v>0</v>
      </c>
      <c r="K23" s="24">
        <f>+'ปกติ 2.2.1_1'!K23+'พิเศษ 2.2.2_1'!K23</f>
        <v>0</v>
      </c>
      <c r="L23" s="24">
        <f>+'ปกติ 2.2.1_1'!L23+'พิเศษ 2.2.2_1'!L23</f>
        <v>0</v>
      </c>
      <c r="M23" s="24">
        <f>+'ปกติ 2.2.1_1'!M23+'พิเศษ 2.2.2_1'!M23</f>
        <v>0</v>
      </c>
      <c r="N23" s="25">
        <f>+'ปกติ 2.2.1_1'!N23+'พิเศษ 2.2.2_1'!N23</f>
        <v>382.35294117647061</v>
      </c>
    </row>
    <row r="24" spans="1:14" x14ac:dyDescent="0.5">
      <c r="A24" s="7" t="s">
        <v>15</v>
      </c>
      <c r="B24" s="7" t="s">
        <v>19</v>
      </c>
      <c r="C24" s="26"/>
      <c r="D24" s="27"/>
      <c r="E24" s="27" t="s">
        <v>10</v>
      </c>
      <c r="F24" s="30">
        <f>+'ปกติ 2.2.1_1'!F24+'พิเศษ 2.2.2_1'!F24</f>
        <v>0</v>
      </c>
      <c r="G24" s="28">
        <f>+'ปกติ 2.2.1_1'!G24+'พิเศษ 2.2.2_1'!G24</f>
        <v>0</v>
      </c>
      <c r="H24" s="28">
        <f>+'ปกติ 2.2.1_1'!H24+'พิเศษ 2.2.2_1'!H24</f>
        <v>0</v>
      </c>
      <c r="I24" s="28">
        <f>+'ปกติ 2.2.1_1'!I24+'พิเศษ 2.2.2_1'!I24</f>
        <v>0</v>
      </c>
      <c r="J24" s="28">
        <f>+'ปกติ 2.2.1_1'!J24+'พิเศษ 2.2.2_1'!J24</f>
        <v>0</v>
      </c>
      <c r="K24" s="28">
        <f>+'ปกติ 2.2.1_1'!K24+'พิเศษ 2.2.2_1'!K24</f>
        <v>0</v>
      </c>
      <c r="L24" s="28">
        <f>+'ปกติ 2.2.1_1'!L24+'พิเศษ 2.2.2_1'!L24</f>
        <v>0</v>
      </c>
      <c r="M24" s="28">
        <f>+'ปกติ 2.2.1_1'!M24+'พิเศษ 2.2.2_1'!M24</f>
        <v>0</v>
      </c>
      <c r="N24" s="29">
        <f>+'ปกติ 2.2.1_1'!N24+'พิเศษ 2.2.2_1'!N24</f>
        <v>0</v>
      </c>
    </row>
    <row r="25" spans="1:14" x14ac:dyDescent="0.5">
      <c r="C25" s="26"/>
      <c r="D25" s="27"/>
      <c r="E25" s="27" t="s">
        <v>8</v>
      </c>
      <c r="F25" s="30">
        <f>+'ปกติ 2.2.1_1'!F25+'พิเศษ 2.2.2_1'!F25</f>
        <v>0</v>
      </c>
      <c r="G25" s="28">
        <f>+'ปกติ 2.2.1_1'!G25+'พิเศษ 2.2.2_1'!G25</f>
        <v>0</v>
      </c>
      <c r="H25" s="28">
        <f>+'ปกติ 2.2.1_1'!H25+'พิเศษ 2.2.2_1'!H25</f>
        <v>382.35294117647061</v>
      </c>
      <c r="I25" s="28">
        <f>+'ปกติ 2.2.1_1'!I25+'พิเศษ 2.2.2_1'!I25</f>
        <v>0</v>
      </c>
      <c r="J25" s="28">
        <f>+'ปกติ 2.2.1_1'!J25+'พิเศษ 2.2.2_1'!J25</f>
        <v>0</v>
      </c>
      <c r="K25" s="28">
        <f>+'ปกติ 2.2.1_1'!K25+'พิเศษ 2.2.2_1'!K25</f>
        <v>0</v>
      </c>
      <c r="L25" s="28">
        <f>+'ปกติ 2.2.1_1'!L25+'พิเศษ 2.2.2_1'!L25</f>
        <v>0</v>
      </c>
      <c r="M25" s="28">
        <f>+'ปกติ 2.2.1_1'!M25+'พิเศษ 2.2.2_1'!M25</f>
        <v>0</v>
      </c>
      <c r="N25" s="29">
        <f>+'ปกติ 2.2.1_1'!N25+'พิเศษ 2.2.2_1'!N25</f>
        <v>382.35294117647061</v>
      </c>
    </row>
    <row r="26" spans="1:14" x14ac:dyDescent="0.5">
      <c r="A26" s="7" t="s">
        <v>16</v>
      </c>
      <c r="B26" s="7" t="s">
        <v>19</v>
      </c>
      <c r="C26" s="26"/>
      <c r="D26" s="27" t="s">
        <v>11</v>
      </c>
      <c r="E26" s="27" t="s">
        <v>10</v>
      </c>
      <c r="F26" s="30">
        <f>+'ปกติ 2.2.1_1'!F26+'พิเศษ 2.2.2_1'!F26</f>
        <v>0</v>
      </c>
      <c r="G26" s="28">
        <f>+'ปกติ 2.2.1_1'!G26+'พิเศษ 2.2.2_1'!G26</f>
        <v>0</v>
      </c>
      <c r="H26" s="28">
        <f>+'ปกติ 2.2.1_1'!H26+'พิเศษ 2.2.2_1'!H26</f>
        <v>5.416666666666667</v>
      </c>
      <c r="I26" s="28">
        <f>+'ปกติ 2.2.1_1'!I26+'พิเศษ 2.2.2_1'!I26</f>
        <v>0</v>
      </c>
      <c r="J26" s="28">
        <f>+'ปกติ 2.2.1_1'!J26+'พิเศษ 2.2.2_1'!J26</f>
        <v>0</v>
      </c>
      <c r="K26" s="28">
        <f>+'ปกติ 2.2.1_1'!K26+'พิเศษ 2.2.2_1'!K26</f>
        <v>0</v>
      </c>
      <c r="L26" s="28">
        <f>+'ปกติ 2.2.1_1'!L26+'พิเศษ 2.2.2_1'!L26</f>
        <v>0</v>
      </c>
      <c r="M26" s="28">
        <f>+'ปกติ 2.2.1_1'!M26+'พิเศษ 2.2.2_1'!M26</f>
        <v>0</v>
      </c>
      <c r="N26" s="29">
        <f>+'ปกติ 2.2.1_1'!N26+'พิเศษ 2.2.2_1'!N26</f>
        <v>5.416666666666667</v>
      </c>
    </row>
    <row r="27" spans="1:14" x14ac:dyDescent="0.5">
      <c r="C27" s="26"/>
      <c r="D27" s="27"/>
      <c r="E27" s="27" t="s">
        <v>12</v>
      </c>
      <c r="F27" s="30">
        <f>+'ปกติ 2.2.1_1'!F27+'พิเศษ 2.2.2_1'!F27</f>
        <v>0</v>
      </c>
      <c r="G27" s="28">
        <f>+'ปกติ 2.2.1_1'!G27+'พิเศษ 2.2.2_1'!G27</f>
        <v>0</v>
      </c>
      <c r="H27" s="28">
        <f>+'ปกติ 2.2.1_1'!H27+'พิเศษ 2.2.2_1'!H27</f>
        <v>10.833333333333334</v>
      </c>
      <c r="I27" s="28">
        <f>+'ปกติ 2.2.1_1'!I27+'พิเศษ 2.2.2_1'!I27</f>
        <v>0</v>
      </c>
      <c r="J27" s="28">
        <f>+'ปกติ 2.2.1_1'!J27+'พิเศษ 2.2.2_1'!J27</f>
        <v>0</v>
      </c>
      <c r="K27" s="28">
        <f>+'ปกติ 2.2.1_1'!K27+'พิเศษ 2.2.2_1'!K27</f>
        <v>0</v>
      </c>
      <c r="L27" s="28">
        <f>+'ปกติ 2.2.1_1'!L27+'พิเศษ 2.2.2_1'!L27</f>
        <v>0</v>
      </c>
      <c r="M27" s="28">
        <f>+'ปกติ 2.2.1_1'!M27+'พิเศษ 2.2.2_1'!M27</f>
        <v>0</v>
      </c>
      <c r="N27" s="29">
        <f>+'ปกติ 2.2.1_1'!N27+'พิเศษ 2.2.2_1'!N27</f>
        <v>10.833333333333334</v>
      </c>
    </row>
    <row r="28" spans="1:14" x14ac:dyDescent="0.5">
      <c r="C28" s="31"/>
      <c r="D28" s="32" t="s">
        <v>13</v>
      </c>
      <c r="E28" s="32"/>
      <c r="F28" s="33">
        <f>+'ปกติ 2.2.1_1'!F28+'พิเศษ 2.2.2_1'!F28</f>
        <v>0</v>
      </c>
      <c r="G28" s="34">
        <f>+'ปกติ 2.2.1_1'!G28+'พิเศษ 2.2.2_1'!G28</f>
        <v>0</v>
      </c>
      <c r="H28" s="34">
        <f>+'ปกติ 2.2.1_1'!H28+'พิเศษ 2.2.2_1'!H28</f>
        <v>393.18627450980398</v>
      </c>
      <c r="I28" s="34">
        <f>+'ปกติ 2.2.1_1'!I28+'พิเศษ 2.2.2_1'!I28</f>
        <v>0</v>
      </c>
      <c r="J28" s="34">
        <f>+'ปกติ 2.2.1_1'!J28+'พิเศษ 2.2.2_1'!J28</f>
        <v>0</v>
      </c>
      <c r="K28" s="34">
        <f>+'ปกติ 2.2.1_1'!K28+'พิเศษ 2.2.2_1'!K28</f>
        <v>0</v>
      </c>
      <c r="L28" s="34">
        <f>+'ปกติ 2.2.1_1'!L28+'พิเศษ 2.2.2_1'!L28</f>
        <v>0</v>
      </c>
      <c r="M28" s="34">
        <f>+'ปกติ 2.2.1_1'!M28+'พิเศษ 2.2.2_1'!M28</f>
        <v>0</v>
      </c>
      <c r="N28" s="35">
        <f>+'ปกติ 2.2.1_1'!N28+'พิเศษ 2.2.2_1'!N28</f>
        <v>393.18627450980398</v>
      </c>
    </row>
    <row r="29" spans="1:14" x14ac:dyDescent="0.5">
      <c r="A29" s="7" t="s">
        <v>14</v>
      </c>
      <c r="B29" s="7" t="s">
        <v>21</v>
      </c>
      <c r="C29" s="23" t="s">
        <v>22</v>
      </c>
      <c r="D29" s="23" t="s">
        <v>9</v>
      </c>
      <c r="E29" s="23" t="s">
        <v>9</v>
      </c>
      <c r="F29" s="67">
        <f>+'ปกติ 2.2.1_1'!F29+'พิเศษ 2.2.2_1'!F29</f>
        <v>0</v>
      </c>
      <c r="G29" s="24">
        <f>+'ปกติ 2.2.1_1'!G29+'พิเศษ 2.2.2_1'!G29</f>
        <v>0</v>
      </c>
      <c r="H29" s="24">
        <f>+'ปกติ 2.2.1_1'!H29+'พิเศษ 2.2.2_1'!H29</f>
        <v>55.17647058823529</v>
      </c>
      <c r="I29" s="24">
        <f>+'ปกติ 2.2.1_1'!I29+'พิเศษ 2.2.2_1'!I29</f>
        <v>0</v>
      </c>
      <c r="J29" s="24">
        <f>+'ปกติ 2.2.1_1'!J29+'พิเศษ 2.2.2_1'!J29</f>
        <v>0</v>
      </c>
      <c r="K29" s="24">
        <f>+'ปกติ 2.2.1_1'!K29+'พิเศษ 2.2.2_1'!K29</f>
        <v>0</v>
      </c>
      <c r="L29" s="24">
        <f>+'ปกติ 2.2.1_1'!L29+'พิเศษ 2.2.2_1'!L29</f>
        <v>0</v>
      </c>
      <c r="M29" s="24">
        <f>+'ปกติ 2.2.1_1'!M29+'พิเศษ 2.2.2_1'!M29</f>
        <v>0</v>
      </c>
      <c r="N29" s="25">
        <f>+'ปกติ 2.2.1_1'!N29+'พิเศษ 2.2.2_1'!N29</f>
        <v>55.17647058823529</v>
      </c>
    </row>
    <row r="30" spans="1:14" x14ac:dyDescent="0.5">
      <c r="A30" s="7" t="s">
        <v>15</v>
      </c>
      <c r="B30" s="7" t="s">
        <v>21</v>
      </c>
      <c r="C30" s="26"/>
      <c r="D30" s="27"/>
      <c r="E30" s="27" t="s">
        <v>10</v>
      </c>
      <c r="F30" s="30">
        <f>+'ปกติ 2.2.1_1'!F30+'พิเศษ 2.2.2_1'!F30</f>
        <v>0</v>
      </c>
      <c r="G30" s="28">
        <f>+'ปกติ 2.2.1_1'!G30+'พิเศษ 2.2.2_1'!G30</f>
        <v>0</v>
      </c>
      <c r="H30" s="28">
        <f>+'ปกติ 2.2.1_1'!H30+'พิเศษ 2.2.2_1'!H30</f>
        <v>0</v>
      </c>
      <c r="I30" s="28">
        <f>+'ปกติ 2.2.1_1'!I30+'พิเศษ 2.2.2_1'!I30</f>
        <v>0</v>
      </c>
      <c r="J30" s="28">
        <f>+'ปกติ 2.2.1_1'!J30+'พิเศษ 2.2.2_1'!J30</f>
        <v>0</v>
      </c>
      <c r="K30" s="28">
        <f>+'ปกติ 2.2.1_1'!K30+'พิเศษ 2.2.2_1'!K30</f>
        <v>0</v>
      </c>
      <c r="L30" s="28">
        <f>+'ปกติ 2.2.1_1'!L30+'พิเศษ 2.2.2_1'!L30</f>
        <v>0</v>
      </c>
      <c r="M30" s="28">
        <f>+'ปกติ 2.2.1_1'!M30+'พิเศษ 2.2.2_1'!M30</f>
        <v>0</v>
      </c>
      <c r="N30" s="29">
        <f>+'ปกติ 2.2.1_1'!N30+'พิเศษ 2.2.2_1'!N30</f>
        <v>0</v>
      </c>
    </row>
    <row r="31" spans="1:14" x14ac:dyDescent="0.5">
      <c r="C31" s="26"/>
      <c r="D31" s="27"/>
      <c r="E31" s="27" t="s">
        <v>8</v>
      </c>
      <c r="F31" s="30">
        <f>+'ปกติ 2.2.1_1'!F31+'พิเศษ 2.2.2_1'!F31</f>
        <v>0</v>
      </c>
      <c r="G31" s="28">
        <f>+'ปกติ 2.2.1_1'!G31+'พิเศษ 2.2.2_1'!G31</f>
        <v>0</v>
      </c>
      <c r="H31" s="28">
        <f>+'ปกติ 2.2.1_1'!H31+'พิเศษ 2.2.2_1'!H31</f>
        <v>55.17647058823529</v>
      </c>
      <c r="I31" s="28">
        <f>+'ปกติ 2.2.1_1'!I31+'พิเศษ 2.2.2_1'!I31</f>
        <v>0</v>
      </c>
      <c r="J31" s="28">
        <f>+'ปกติ 2.2.1_1'!J31+'พิเศษ 2.2.2_1'!J31</f>
        <v>0</v>
      </c>
      <c r="K31" s="28">
        <f>+'ปกติ 2.2.1_1'!K31+'พิเศษ 2.2.2_1'!K31</f>
        <v>0</v>
      </c>
      <c r="L31" s="28">
        <f>+'ปกติ 2.2.1_1'!L31+'พิเศษ 2.2.2_1'!L31</f>
        <v>0</v>
      </c>
      <c r="M31" s="28">
        <f>+'ปกติ 2.2.1_1'!M31+'พิเศษ 2.2.2_1'!M31</f>
        <v>0</v>
      </c>
      <c r="N31" s="29">
        <f>+'ปกติ 2.2.1_1'!N31+'พิเศษ 2.2.2_1'!N31</f>
        <v>55.17647058823529</v>
      </c>
    </row>
    <row r="32" spans="1:14" x14ac:dyDescent="0.5">
      <c r="A32" s="7" t="s">
        <v>16</v>
      </c>
      <c r="B32" s="7" t="s">
        <v>21</v>
      </c>
      <c r="C32" s="26"/>
      <c r="D32" s="27" t="s">
        <v>11</v>
      </c>
      <c r="E32" s="27" t="s">
        <v>10</v>
      </c>
      <c r="F32" s="30">
        <f>+'ปกติ 2.2.1_1'!F32+'พิเศษ 2.2.2_1'!F32</f>
        <v>0</v>
      </c>
      <c r="G32" s="28">
        <f>+'ปกติ 2.2.1_1'!G32+'พิเศษ 2.2.2_1'!G32</f>
        <v>0</v>
      </c>
      <c r="H32" s="28">
        <f>+'ปกติ 2.2.1_1'!H32+'พิเศษ 2.2.2_1'!H32</f>
        <v>9.9166666666666661</v>
      </c>
      <c r="I32" s="28">
        <f>+'ปกติ 2.2.1_1'!I32+'พิเศษ 2.2.2_1'!I32</f>
        <v>0</v>
      </c>
      <c r="J32" s="28">
        <f>+'ปกติ 2.2.1_1'!J32+'พิเศษ 2.2.2_1'!J32</f>
        <v>0</v>
      </c>
      <c r="K32" s="28">
        <f>+'ปกติ 2.2.1_1'!K32+'พิเศษ 2.2.2_1'!K32</f>
        <v>0</v>
      </c>
      <c r="L32" s="28">
        <f>+'ปกติ 2.2.1_1'!L32+'พิเศษ 2.2.2_1'!L32</f>
        <v>0</v>
      </c>
      <c r="M32" s="28">
        <f>+'ปกติ 2.2.1_1'!M32+'พิเศษ 2.2.2_1'!M32</f>
        <v>0</v>
      </c>
      <c r="N32" s="29">
        <f>+'ปกติ 2.2.1_1'!N32+'พิเศษ 2.2.2_1'!N32</f>
        <v>9.9166666666666661</v>
      </c>
    </row>
    <row r="33" spans="1:14" x14ac:dyDescent="0.5">
      <c r="C33" s="26"/>
      <c r="D33" s="27"/>
      <c r="E33" s="27" t="s">
        <v>12</v>
      </c>
      <c r="F33" s="30">
        <f>+'ปกติ 2.2.1_1'!F33+'พิเศษ 2.2.2_1'!F33</f>
        <v>0</v>
      </c>
      <c r="G33" s="28">
        <f>+'ปกติ 2.2.1_1'!G33+'พิเศษ 2.2.2_1'!G33</f>
        <v>0</v>
      </c>
      <c r="H33" s="28">
        <f>+'ปกติ 2.2.1_1'!H33+'พิเศษ 2.2.2_1'!H33</f>
        <v>19.833333333333332</v>
      </c>
      <c r="I33" s="28">
        <f>+'ปกติ 2.2.1_1'!I33+'พิเศษ 2.2.2_1'!I33</f>
        <v>0</v>
      </c>
      <c r="J33" s="28">
        <f>+'ปกติ 2.2.1_1'!J33+'พิเศษ 2.2.2_1'!J33</f>
        <v>0</v>
      </c>
      <c r="K33" s="28">
        <f>+'ปกติ 2.2.1_1'!K33+'พิเศษ 2.2.2_1'!K33</f>
        <v>0</v>
      </c>
      <c r="L33" s="28">
        <f>+'ปกติ 2.2.1_1'!L33+'พิเศษ 2.2.2_1'!L33</f>
        <v>0</v>
      </c>
      <c r="M33" s="28">
        <f>+'ปกติ 2.2.1_1'!M33+'พิเศษ 2.2.2_1'!M33</f>
        <v>0</v>
      </c>
      <c r="N33" s="29">
        <f>+'ปกติ 2.2.1_1'!N33+'พิเศษ 2.2.2_1'!N33</f>
        <v>19.833333333333332</v>
      </c>
    </row>
    <row r="34" spans="1:14" x14ac:dyDescent="0.5">
      <c r="C34" s="31"/>
      <c r="D34" s="32" t="s">
        <v>13</v>
      </c>
      <c r="E34" s="32"/>
      <c r="F34" s="33">
        <f>+'ปกติ 2.2.1_1'!F34+'พิเศษ 2.2.2_1'!F34</f>
        <v>0</v>
      </c>
      <c r="G34" s="34">
        <f>+'ปกติ 2.2.1_1'!G34+'พิเศษ 2.2.2_1'!G34</f>
        <v>0</v>
      </c>
      <c r="H34" s="34">
        <f>+'ปกติ 2.2.1_1'!H34+'พิเศษ 2.2.2_1'!H34</f>
        <v>75.009803921568619</v>
      </c>
      <c r="I34" s="34">
        <f>+'ปกติ 2.2.1_1'!I34+'พิเศษ 2.2.2_1'!I34</f>
        <v>0</v>
      </c>
      <c r="J34" s="34">
        <f>+'ปกติ 2.2.1_1'!J34+'พิเศษ 2.2.2_1'!J34</f>
        <v>0</v>
      </c>
      <c r="K34" s="34">
        <f>+'ปกติ 2.2.1_1'!K34+'พิเศษ 2.2.2_1'!K34</f>
        <v>0</v>
      </c>
      <c r="L34" s="34">
        <f>+'ปกติ 2.2.1_1'!L34+'พิเศษ 2.2.2_1'!L34</f>
        <v>0</v>
      </c>
      <c r="M34" s="34">
        <f>+'ปกติ 2.2.1_1'!M34+'พิเศษ 2.2.2_1'!M34</f>
        <v>0</v>
      </c>
      <c r="N34" s="35">
        <f>+'ปกติ 2.2.1_1'!N34+'พิเศษ 2.2.2_1'!N34</f>
        <v>75.009803921568619</v>
      </c>
    </row>
    <row r="35" spans="1:14" x14ac:dyDescent="0.5">
      <c r="A35" s="7" t="s">
        <v>14</v>
      </c>
      <c r="B35" s="7" t="s">
        <v>23</v>
      </c>
      <c r="C35" s="23" t="s">
        <v>24</v>
      </c>
      <c r="D35" s="23" t="s">
        <v>9</v>
      </c>
      <c r="E35" s="23" t="s">
        <v>9</v>
      </c>
      <c r="F35" s="67">
        <f>+'ปกติ 2.2.1_1'!F35+'พิเศษ 2.2.2_1'!F35</f>
        <v>0</v>
      </c>
      <c r="G35" s="24">
        <f>+'ปกติ 2.2.1_1'!G35+'พิเศษ 2.2.2_1'!G35</f>
        <v>0</v>
      </c>
      <c r="H35" s="24">
        <f>+'ปกติ 2.2.1_1'!H35+'พิเศษ 2.2.2_1'!H35</f>
        <v>263.70588235294116</v>
      </c>
      <c r="I35" s="24">
        <f>+'ปกติ 2.2.1_1'!I35+'พิเศษ 2.2.2_1'!I35</f>
        <v>0</v>
      </c>
      <c r="J35" s="24">
        <f>+'ปกติ 2.2.1_1'!J35+'พิเศษ 2.2.2_1'!J35</f>
        <v>0</v>
      </c>
      <c r="K35" s="24">
        <f>+'ปกติ 2.2.1_1'!K35+'พิเศษ 2.2.2_1'!K35</f>
        <v>0</v>
      </c>
      <c r="L35" s="24">
        <f>+'ปกติ 2.2.1_1'!L35+'พิเศษ 2.2.2_1'!L35</f>
        <v>0</v>
      </c>
      <c r="M35" s="24">
        <f>+'ปกติ 2.2.1_1'!M35+'พิเศษ 2.2.2_1'!M35</f>
        <v>0</v>
      </c>
      <c r="N35" s="25">
        <f>+'ปกติ 2.2.1_1'!N35+'พิเศษ 2.2.2_1'!N35</f>
        <v>263.70588235294116</v>
      </c>
    </row>
    <row r="36" spans="1:14" x14ac:dyDescent="0.5">
      <c r="A36" s="7" t="s">
        <v>15</v>
      </c>
      <c r="B36" s="7" t="s">
        <v>23</v>
      </c>
      <c r="C36" s="26"/>
      <c r="D36" s="27"/>
      <c r="E36" s="27" t="s">
        <v>10</v>
      </c>
      <c r="F36" s="30">
        <f>+'ปกติ 2.2.1_1'!F36+'พิเศษ 2.2.2_1'!F36</f>
        <v>0</v>
      </c>
      <c r="G36" s="28">
        <f>+'ปกติ 2.2.1_1'!G36+'พิเศษ 2.2.2_1'!G36</f>
        <v>0</v>
      </c>
      <c r="H36" s="28">
        <f>+'ปกติ 2.2.1_1'!H36+'พิเศษ 2.2.2_1'!H36</f>
        <v>0</v>
      </c>
      <c r="I36" s="28">
        <f>+'ปกติ 2.2.1_1'!I36+'พิเศษ 2.2.2_1'!I36</f>
        <v>0</v>
      </c>
      <c r="J36" s="28">
        <f>+'ปกติ 2.2.1_1'!J36+'พิเศษ 2.2.2_1'!J36</f>
        <v>0</v>
      </c>
      <c r="K36" s="28">
        <f>+'ปกติ 2.2.1_1'!K36+'พิเศษ 2.2.2_1'!K36</f>
        <v>0</v>
      </c>
      <c r="L36" s="28">
        <f>+'ปกติ 2.2.1_1'!L36+'พิเศษ 2.2.2_1'!L36</f>
        <v>0</v>
      </c>
      <c r="M36" s="28">
        <f>+'ปกติ 2.2.1_1'!M36+'พิเศษ 2.2.2_1'!M36</f>
        <v>0</v>
      </c>
      <c r="N36" s="29">
        <f>+'ปกติ 2.2.1_1'!N36+'พิเศษ 2.2.2_1'!N36</f>
        <v>0</v>
      </c>
    </row>
    <row r="37" spans="1:14" x14ac:dyDescent="0.5">
      <c r="C37" s="26"/>
      <c r="D37" s="27"/>
      <c r="E37" s="27" t="s">
        <v>8</v>
      </c>
      <c r="F37" s="30">
        <f>+'ปกติ 2.2.1_1'!F37+'พิเศษ 2.2.2_1'!F37</f>
        <v>0</v>
      </c>
      <c r="G37" s="28">
        <f>+'ปกติ 2.2.1_1'!G37+'พิเศษ 2.2.2_1'!G37</f>
        <v>0</v>
      </c>
      <c r="H37" s="28">
        <f>+'ปกติ 2.2.1_1'!H37+'พิเศษ 2.2.2_1'!H37</f>
        <v>263.70588235294116</v>
      </c>
      <c r="I37" s="28">
        <f>+'ปกติ 2.2.1_1'!I37+'พิเศษ 2.2.2_1'!I37</f>
        <v>0</v>
      </c>
      <c r="J37" s="28">
        <f>+'ปกติ 2.2.1_1'!J37+'พิเศษ 2.2.2_1'!J37</f>
        <v>0</v>
      </c>
      <c r="K37" s="28">
        <f>+'ปกติ 2.2.1_1'!K37+'พิเศษ 2.2.2_1'!K37</f>
        <v>0</v>
      </c>
      <c r="L37" s="28">
        <f>+'ปกติ 2.2.1_1'!L37+'พิเศษ 2.2.2_1'!L37</f>
        <v>0</v>
      </c>
      <c r="M37" s="28">
        <f>+'ปกติ 2.2.1_1'!M37+'พิเศษ 2.2.2_1'!M37</f>
        <v>0</v>
      </c>
      <c r="N37" s="29">
        <f>+'ปกติ 2.2.1_1'!N37+'พิเศษ 2.2.2_1'!N37</f>
        <v>263.70588235294116</v>
      </c>
    </row>
    <row r="38" spans="1:14" x14ac:dyDescent="0.5">
      <c r="A38" s="7" t="s">
        <v>16</v>
      </c>
      <c r="B38" s="7" t="s">
        <v>23</v>
      </c>
      <c r="C38" s="26"/>
      <c r="D38" s="27" t="s">
        <v>11</v>
      </c>
      <c r="E38" s="27" t="s">
        <v>10</v>
      </c>
      <c r="F38" s="30">
        <f>+'ปกติ 2.2.1_1'!F38+'พิเศษ 2.2.2_1'!F38</f>
        <v>0</v>
      </c>
      <c r="G38" s="28">
        <f>+'ปกติ 2.2.1_1'!G38+'พิเศษ 2.2.2_1'!G38</f>
        <v>0</v>
      </c>
      <c r="H38" s="28">
        <f>+'ปกติ 2.2.1_1'!H38+'พิเศษ 2.2.2_1'!H38</f>
        <v>7.416666666666667</v>
      </c>
      <c r="I38" s="28">
        <f>+'ปกติ 2.2.1_1'!I38+'พิเศษ 2.2.2_1'!I38</f>
        <v>0</v>
      </c>
      <c r="J38" s="28">
        <f>+'ปกติ 2.2.1_1'!J38+'พิเศษ 2.2.2_1'!J38</f>
        <v>0</v>
      </c>
      <c r="K38" s="28">
        <f>+'ปกติ 2.2.1_1'!K38+'พิเศษ 2.2.2_1'!K38</f>
        <v>0</v>
      </c>
      <c r="L38" s="28">
        <f>+'ปกติ 2.2.1_1'!L38+'พิเศษ 2.2.2_1'!L38</f>
        <v>0</v>
      </c>
      <c r="M38" s="28">
        <f>+'ปกติ 2.2.1_1'!M38+'พิเศษ 2.2.2_1'!M38</f>
        <v>0</v>
      </c>
      <c r="N38" s="29">
        <f>+'ปกติ 2.2.1_1'!N38+'พิเศษ 2.2.2_1'!N38</f>
        <v>7.416666666666667</v>
      </c>
    </row>
    <row r="39" spans="1:14" x14ac:dyDescent="0.5">
      <c r="C39" s="26"/>
      <c r="D39" s="27"/>
      <c r="E39" s="27" t="s">
        <v>12</v>
      </c>
      <c r="F39" s="30">
        <f>+'ปกติ 2.2.1_1'!F39+'พิเศษ 2.2.2_1'!F39</f>
        <v>0</v>
      </c>
      <c r="G39" s="28">
        <f>+'ปกติ 2.2.1_1'!G39+'พิเศษ 2.2.2_1'!G39</f>
        <v>0</v>
      </c>
      <c r="H39" s="28">
        <f>+'ปกติ 2.2.1_1'!H39+'พิเศษ 2.2.2_1'!H39</f>
        <v>14.833333333333334</v>
      </c>
      <c r="I39" s="28">
        <f>+'ปกติ 2.2.1_1'!I39+'พิเศษ 2.2.2_1'!I39</f>
        <v>0</v>
      </c>
      <c r="J39" s="28">
        <f>+'ปกติ 2.2.1_1'!J39+'พิเศษ 2.2.2_1'!J39</f>
        <v>0</v>
      </c>
      <c r="K39" s="28">
        <f>+'ปกติ 2.2.1_1'!K39+'พิเศษ 2.2.2_1'!K39</f>
        <v>0</v>
      </c>
      <c r="L39" s="28">
        <f>+'ปกติ 2.2.1_1'!L39+'พิเศษ 2.2.2_1'!L39</f>
        <v>0</v>
      </c>
      <c r="M39" s="28">
        <f>+'ปกติ 2.2.1_1'!M39+'พิเศษ 2.2.2_1'!M39</f>
        <v>0</v>
      </c>
      <c r="N39" s="29">
        <f>+'ปกติ 2.2.1_1'!N39+'พิเศษ 2.2.2_1'!N39</f>
        <v>14.833333333333334</v>
      </c>
    </row>
    <row r="40" spans="1:14" x14ac:dyDescent="0.5">
      <c r="C40" s="31"/>
      <c r="D40" s="32" t="s">
        <v>13</v>
      </c>
      <c r="E40" s="32"/>
      <c r="F40" s="33">
        <f>+'ปกติ 2.2.1_1'!F40+'พิเศษ 2.2.2_1'!F40</f>
        <v>0</v>
      </c>
      <c r="G40" s="34">
        <f>+'ปกติ 2.2.1_1'!G40+'พิเศษ 2.2.2_1'!G40</f>
        <v>0</v>
      </c>
      <c r="H40" s="34">
        <f>+'ปกติ 2.2.1_1'!H40+'พิเศษ 2.2.2_1'!H40</f>
        <v>278.53921568627447</v>
      </c>
      <c r="I40" s="34">
        <f>+'ปกติ 2.2.1_1'!I40+'พิเศษ 2.2.2_1'!I40</f>
        <v>0</v>
      </c>
      <c r="J40" s="34">
        <f>+'ปกติ 2.2.1_1'!J40+'พิเศษ 2.2.2_1'!J40</f>
        <v>0</v>
      </c>
      <c r="K40" s="34">
        <f>+'ปกติ 2.2.1_1'!K40+'พิเศษ 2.2.2_1'!K40</f>
        <v>0</v>
      </c>
      <c r="L40" s="34">
        <f>+'ปกติ 2.2.1_1'!L40+'พิเศษ 2.2.2_1'!L40</f>
        <v>0</v>
      </c>
      <c r="M40" s="34">
        <f>+'ปกติ 2.2.1_1'!M40+'พิเศษ 2.2.2_1'!M40</f>
        <v>0</v>
      </c>
      <c r="N40" s="35">
        <f>+'ปกติ 2.2.1_1'!N40+'พิเศษ 2.2.2_1'!N40</f>
        <v>278.53921568627447</v>
      </c>
    </row>
    <row r="41" spans="1:14" x14ac:dyDescent="0.5">
      <c r="A41" s="7" t="s">
        <v>14</v>
      </c>
      <c r="B41" s="7" t="s">
        <v>25</v>
      </c>
      <c r="C41" s="23" t="s">
        <v>26</v>
      </c>
      <c r="D41" s="23" t="s">
        <v>9</v>
      </c>
      <c r="E41" s="23" t="s">
        <v>9</v>
      </c>
      <c r="F41" s="67">
        <f>+'ปกติ 2.2.1_1'!F41+'พิเศษ 2.2.2_1'!F41</f>
        <v>0</v>
      </c>
      <c r="G41" s="24">
        <f>+'ปกติ 2.2.1_1'!G41+'พิเศษ 2.2.2_1'!G41</f>
        <v>0</v>
      </c>
      <c r="H41" s="24">
        <f>+'ปกติ 2.2.1_1'!H41+'พิเศษ 2.2.2_1'!H41</f>
        <v>119.64705882352943</v>
      </c>
      <c r="I41" s="24">
        <f>+'ปกติ 2.2.1_1'!I41+'พิเศษ 2.2.2_1'!I41</f>
        <v>0</v>
      </c>
      <c r="J41" s="24">
        <f>+'ปกติ 2.2.1_1'!J41+'พิเศษ 2.2.2_1'!J41</f>
        <v>0</v>
      </c>
      <c r="K41" s="24">
        <f>+'ปกติ 2.2.1_1'!K41+'พิเศษ 2.2.2_1'!K41</f>
        <v>0</v>
      </c>
      <c r="L41" s="24">
        <f>+'ปกติ 2.2.1_1'!L41+'พิเศษ 2.2.2_1'!L41</f>
        <v>0</v>
      </c>
      <c r="M41" s="24">
        <f>+'ปกติ 2.2.1_1'!M41+'พิเศษ 2.2.2_1'!M41</f>
        <v>0</v>
      </c>
      <c r="N41" s="25">
        <f>+'ปกติ 2.2.1_1'!N41+'พิเศษ 2.2.2_1'!N41</f>
        <v>119.64705882352943</v>
      </c>
    </row>
    <row r="42" spans="1:14" x14ac:dyDescent="0.5">
      <c r="A42" s="7" t="s">
        <v>15</v>
      </c>
      <c r="B42" s="7" t="s">
        <v>25</v>
      </c>
      <c r="C42" s="26"/>
      <c r="D42" s="27"/>
      <c r="E42" s="27" t="s">
        <v>10</v>
      </c>
      <c r="F42" s="30">
        <f>+'ปกติ 2.2.1_1'!F42+'พิเศษ 2.2.2_1'!F42</f>
        <v>0</v>
      </c>
      <c r="G42" s="28">
        <f>+'ปกติ 2.2.1_1'!G42+'พิเศษ 2.2.2_1'!G42</f>
        <v>0</v>
      </c>
      <c r="H42" s="28">
        <f>+'ปกติ 2.2.1_1'!H42+'พิเศษ 2.2.2_1'!H42</f>
        <v>0.17647058823529413</v>
      </c>
      <c r="I42" s="28">
        <f>+'ปกติ 2.2.1_1'!I42+'พิเศษ 2.2.2_1'!I42</f>
        <v>0</v>
      </c>
      <c r="J42" s="28">
        <f>+'ปกติ 2.2.1_1'!J42+'พิเศษ 2.2.2_1'!J42</f>
        <v>0</v>
      </c>
      <c r="K42" s="28">
        <f>+'ปกติ 2.2.1_1'!K42+'พิเศษ 2.2.2_1'!K42</f>
        <v>0</v>
      </c>
      <c r="L42" s="28">
        <f>+'ปกติ 2.2.1_1'!L42+'พิเศษ 2.2.2_1'!L42</f>
        <v>0</v>
      </c>
      <c r="M42" s="28">
        <f>+'ปกติ 2.2.1_1'!M42+'พิเศษ 2.2.2_1'!M42</f>
        <v>0</v>
      </c>
      <c r="N42" s="29">
        <f>+'ปกติ 2.2.1_1'!N42+'พิเศษ 2.2.2_1'!N42</f>
        <v>0.17647058823529413</v>
      </c>
    </row>
    <row r="43" spans="1:14" x14ac:dyDescent="0.5">
      <c r="C43" s="26"/>
      <c r="D43" s="27"/>
      <c r="E43" s="27" t="s">
        <v>8</v>
      </c>
      <c r="F43" s="30">
        <f>+'ปกติ 2.2.1_1'!F43+'พิเศษ 2.2.2_1'!F43</f>
        <v>0</v>
      </c>
      <c r="G43" s="28">
        <f>+'ปกติ 2.2.1_1'!G43+'พิเศษ 2.2.2_1'!G43</f>
        <v>0</v>
      </c>
      <c r="H43" s="28">
        <f>+'ปกติ 2.2.1_1'!H43+'พิเศษ 2.2.2_1'!H43</f>
        <v>119.82352941176472</v>
      </c>
      <c r="I43" s="28">
        <f>+'ปกติ 2.2.1_1'!I43+'พิเศษ 2.2.2_1'!I43</f>
        <v>0</v>
      </c>
      <c r="J43" s="28">
        <f>+'ปกติ 2.2.1_1'!J43+'พิเศษ 2.2.2_1'!J43</f>
        <v>0</v>
      </c>
      <c r="K43" s="28">
        <f>+'ปกติ 2.2.1_1'!K43+'พิเศษ 2.2.2_1'!K43</f>
        <v>0</v>
      </c>
      <c r="L43" s="28">
        <f>+'ปกติ 2.2.1_1'!L43+'พิเศษ 2.2.2_1'!L43</f>
        <v>0</v>
      </c>
      <c r="M43" s="28">
        <f>+'ปกติ 2.2.1_1'!M43+'พิเศษ 2.2.2_1'!M43</f>
        <v>0</v>
      </c>
      <c r="N43" s="29">
        <f>+'ปกติ 2.2.1_1'!N43+'พิเศษ 2.2.2_1'!N43</f>
        <v>119.82352941176472</v>
      </c>
    </row>
    <row r="44" spans="1:14" x14ac:dyDescent="0.5">
      <c r="A44" s="7" t="s">
        <v>16</v>
      </c>
      <c r="B44" s="7" t="s">
        <v>25</v>
      </c>
      <c r="C44" s="26"/>
      <c r="D44" s="27" t="s">
        <v>11</v>
      </c>
      <c r="E44" s="27" t="s">
        <v>10</v>
      </c>
      <c r="F44" s="30">
        <f>+'ปกติ 2.2.1_1'!F44+'พิเศษ 2.2.2_1'!F44</f>
        <v>0.25</v>
      </c>
      <c r="G44" s="28">
        <f>+'ปกติ 2.2.1_1'!G44+'พิเศษ 2.2.2_1'!G44</f>
        <v>0</v>
      </c>
      <c r="H44" s="28">
        <f>+'ปกติ 2.2.1_1'!H44+'พิเศษ 2.2.2_1'!H44</f>
        <v>6.333333333333333</v>
      </c>
      <c r="I44" s="28">
        <f>+'ปกติ 2.2.1_1'!I44+'พิเศษ 2.2.2_1'!I44</f>
        <v>0</v>
      </c>
      <c r="J44" s="28">
        <f>+'ปกติ 2.2.1_1'!J44+'พิเศษ 2.2.2_1'!J44</f>
        <v>0</v>
      </c>
      <c r="K44" s="28">
        <f>+'ปกติ 2.2.1_1'!K44+'พิเศษ 2.2.2_1'!K44</f>
        <v>0</v>
      </c>
      <c r="L44" s="28">
        <f>+'ปกติ 2.2.1_1'!L44+'พิเศษ 2.2.2_1'!L44</f>
        <v>0</v>
      </c>
      <c r="M44" s="28">
        <f>+'ปกติ 2.2.1_1'!M44+'พิเศษ 2.2.2_1'!M44</f>
        <v>0</v>
      </c>
      <c r="N44" s="29">
        <f>+'ปกติ 2.2.1_1'!N44+'พิเศษ 2.2.2_1'!N44</f>
        <v>6.583333333333333</v>
      </c>
    </row>
    <row r="45" spans="1:14" x14ac:dyDescent="0.5">
      <c r="C45" s="26"/>
      <c r="D45" s="27"/>
      <c r="E45" s="27" t="s">
        <v>12</v>
      </c>
      <c r="F45" s="30">
        <f>+'ปกติ 2.2.1_1'!F45+'พิเศษ 2.2.2_1'!F45</f>
        <v>0.5</v>
      </c>
      <c r="G45" s="28">
        <f>+'ปกติ 2.2.1_1'!G45+'พิเศษ 2.2.2_1'!G45</f>
        <v>0</v>
      </c>
      <c r="H45" s="28">
        <f>+'ปกติ 2.2.1_1'!H45+'พิเศษ 2.2.2_1'!H45</f>
        <v>12.666666666666666</v>
      </c>
      <c r="I45" s="28">
        <f>+'ปกติ 2.2.1_1'!I45+'พิเศษ 2.2.2_1'!I45</f>
        <v>0</v>
      </c>
      <c r="J45" s="28">
        <f>+'ปกติ 2.2.1_1'!J45+'พิเศษ 2.2.2_1'!J45</f>
        <v>0</v>
      </c>
      <c r="K45" s="28">
        <f>+'ปกติ 2.2.1_1'!K45+'พิเศษ 2.2.2_1'!K45</f>
        <v>0</v>
      </c>
      <c r="L45" s="28">
        <f>+'ปกติ 2.2.1_1'!L45+'พิเศษ 2.2.2_1'!L45</f>
        <v>0</v>
      </c>
      <c r="M45" s="28">
        <f>+'ปกติ 2.2.1_1'!M45+'พิเศษ 2.2.2_1'!M45</f>
        <v>0</v>
      </c>
      <c r="N45" s="29">
        <f>+'ปกติ 2.2.1_1'!N45+'พิเศษ 2.2.2_1'!N45</f>
        <v>13.166666666666666</v>
      </c>
    </row>
    <row r="46" spans="1:14" x14ac:dyDescent="0.5">
      <c r="C46" s="14"/>
      <c r="D46" s="37" t="s">
        <v>13</v>
      </c>
      <c r="E46" s="37"/>
      <c r="F46" s="17">
        <f>+'ปกติ 2.2.1_1'!F46+'พิเศษ 2.2.2_1'!F46</f>
        <v>0.5</v>
      </c>
      <c r="G46" s="18">
        <f>+'ปกติ 2.2.1_1'!G46+'พิเศษ 2.2.2_1'!G46</f>
        <v>0</v>
      </c>
      <c r="H46" s="18">
        <f>+'ปกติ 2.2.1_1'!H46+'พิเศษ 2.2.2_1'!H46</f>
        <v>132.49019607843138</v>
      </c>
      <c r="I46" s="18">
        <f>+'ปกติ 2.2.1_1'!I46+'พิเศษ 2.2.2_1'!I46</f>
        <v>0</v>
      </c>
      <c r="J46" s="18">
        <f>+'ปกติ 2.2.1_1'!J46+'พิเศษ 2.2.2_1'!J46</f>
        <v>0</v>
      </c>
      <c r="K46" s="18">
        <f>+'ปกติ 2.2.1_1'!K46+'พิเศษ 2.2.2_1'!K46</f>
        <v>0</v>
      </c>
      <c r="L46" s="18">
        <f>+'ปกติ 2.2.1_1'!L46+'พิเศษ 2.2.2_1'!L46</f>
        <v>0</v>
      </c>
      <c r="M46" s="18">
        <f>+'ปกติ 2.2.1_1'!M46+'พิเศษ 2.2.2_1'!M46</f>
        <v>0</v>
      </c>
      <c r="N46" s="20">
        <f>+'ปกติ 2.2.1_1'!N46+'พิเศษ 2.2.2_1'!N46</f>
        <v>132.99019607843138</v>
      </c>
    </row>
  </sheetData>
  <phoneticPr fontId="21" type="noConversion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46"/>
  <sheetViews>
    <sheetView showGridLines="0" zoomScaleNormal="100" workbookViewId="0">
      <selection activeCell="H8" sqref="H8"/>
    </sheetView>
  </sheetViews>
  <sheetFormatPr defaultRowHeight="21.75" x14ac:dyDescent="0.5"/>
  <cols>
    <col min="1" max="1" width="6.42578125" style="7" bestFit="1" customWidth="1"/>
    <col min="2" max="2" width="4" style="7" customWidth="1"/>
    <col min="3" max="3" width="30.7109375" style="13" customWidth="1"/>
    <col min="4" max="4" width="9.140625" style="13"/>
    <col min="5" max="5" width="8.7109375" style="13" bestFit="1" customWidth="1"/>
    <col min="6" max="6" width="12.7109375" style="13" bestFit="1" customWidth="1"/>
    <col min="7" max="7" width="12.28515625" style="13" bestFit="1" customWidth="1"/>
    <col min="8" max="8" width="11.28515625" style="13" bestFit="1" customWidth="1"/>
    <col min="9" max="10" width="9.85546875" style="13" customWidth="1"/>
    <col min="11" max="11" width="10.42578125" style="13" bestFit="1" customWidth="1"/>
    <col min="12" max="12" width="17.5703125" style="13" bestFit="1" customWidth="1"/>
    <col min="13" max="13" width="19" style="13" bestFit="1" customWidth="1"/>
    <col min="14" max="14" width="11.28515625" style="13" customWidth="1"/>
    <col min="15" max="16" width="9.140625" style="13"/>
    <col min="17" max="17" width="11.28515625" style="13" customWidth="1"/>
    <col min="18" max="16384" width="9.140625" style="13"/>
  </cols>
  <sheetData>
    <row r="1" spans="1:17" s="57" customFormat="1" x14ac:dyDescent="0.5">
      <c r="A1" s="55"/>
      <c r="B1" s="55"/>
      <c r="C1" s="56" t="s">
        <v>44</v>
      </c>
    </row>
    <row r="2" spans="1:17" s="5" customFormat="1" x14ac:dyDescent="0.5">
      <c r="A2" s="4"/>
      <c r="B2" s="4"/>
      <c r="C2" s="6"/>
      <c r="F2" s="6"/>
      <c r="G2" s="6"/>
      <c r="H2" s="6"/>
      <c r="I2" s="6"/>
      <c r="J2" s="6"/>
      <c r="K2" s="6"/>
      <c r="L2" s="6"/>
      <c r="M2" s="6"/>
      <c r="N2" s="6"/>
      <c r="Q2" s="6"/>
    </row>
    <row r="3" spans="1:17" x14ac:dyDescent="0.5">
      <c r="C3" s="8" t="s">
        <v>2</v>
      </c>
      <c r="D3" s="9" t="s">
        <v>0</v>
      </c>
      <c r="E3" s="8" t="s">
        <v>1</v>
      </c>
      <c r="F3" s="38" t="s">
        <v>5</v>
      </c>
      <c r="G3" s="39"/>
      <c r="H3" s="39"/>
      <c r="I3" s="39"/>
      <c r="J3" s="39"/>
      <c r="K3" s="39"/>
      <c r="L3" s="39"/>
      <c r="M3" s="39"/>
      <c r="N3" s="40"/>
      <c r="Q3" s="40"/>
    </row>
    <row r="4" spans="1:17" x14ac:dyDescent="0.5">
      <c r="C4" s="14"/>
      <c r="D4" s="15" t="s">
        <v>3</v>
      </c>
      <c r="E4" s="16" t="s">
        <v>4</v>
      </c>
      <c r="F4" s="41" t="s">
        <v>27</v>
      </c>
      <c r="G4" s="42" t="s">
        <v>28</v>
      </c>
      <c r="H4" s="42" t="s">
        <v>29</v>
      </c>
      <c r="I4" s="42" t="s">
        <v>6</v>
      </c>
      <c r="J4" s="42" t="s">
        <v>30</v>
      </c>
      <c r="K4" s="42" t="s">
        <v>31</v>
      </c>
      <c r="L4" s="43" t="s">
        <v>32</v>
      </c>
      <c r="M4" s="43" t="s">
        <v>7</v>
      </c>
      <c r="N4" s="44" t="s">
        <v>8</v>
      </c>
      <c r="Q4" s="44" t="s">
        <v>33</v>
      </c>
    </row>
    <row r="5" spans="1:17" s="22" customFormat="1" x14ac:dyDescent="0.5">
      <c r="A5" s="21"/>
      <c r="B5" s="21"/>
      <c r="C5" s="75" t="s">
        <v>38</v>
      </c>
      <c r="D5" s="75" t="s">
        <v>9</v>
      </c>
      <c r="E5" s="75" t="s">
        <v>9</v>
      </c>
      <c r="F5" s="81">
        <f>+'ปกติ 2.2.1_2'!F5+'พิเศษ 2.2.2_2'!F5</f>
        <v>5.8823529411764705E-2</v>
      </c>
      <c r="G5" s="82">
        <f>+'ปกติ 2.2.1_2'!G5+'พิเศษ 2.2.2_2'!G5</f>
        <v>0</v>
      </c>
      <c r="H5" s="82">
        <f>+'ปกติ 2.2.1_2'!H5+'พิเศษ 2.2.2_2'!H5</f>
        <v>1567.2352941176473</v>
      </c>
      <c r="I5" s="82">
        <f>+'ปกติ 2.2.1_2'!I5+'พิเศษ 2.2.2_2'!I5</f>
        <v>5.5686274509803919</v>
      </c>
      <c r="J5" s="82">
        <f>+'ปกติ 2.2.1_2'!J5+'พิเศษ 2.2.2_2'!J5</f>
        <v>0.25490196078431371</v>
      </c>
      <c r="K5" s="82">
        <f>+'ปกติ 2.2.1_2'!K5+'พิเศษ 2.2.2_2'!K5</f>
        <v>0</v>
      </c>
      <c r="L5" s="82">
        <f>+'ปกติ 2.2.1_2'!L5+'พิเศษ 2.2.2_2'!L5</f>
        <v>0</v>
      </c>
      <c r="M5" s="82">
        <f>+'ปกติ 2.2.1_2'!M5+'พิเศษ 2.2.2_2'!M5</f>
        <v>0</v>
      </c>
      <c r="N5" s="83">
        <f>+'ปกติ 2.2.1_2'!N5+'พิเศษ 2.2.2_2'!N5</f>
        <v>1573.1176470588236</v>
      </c>
      <c r="Q5" s="45">
        <v>982.64705882352939</v>
      </c>
    </row>
    <row r="6" spans="1:17" s="22" customFormat="1" x14ac:dyDescent="0.5">
      <c r="A6" s="21"/>
      <c r="B6" s="21"/>
      <c r="C6" s="79"/>
      <c r="D6" s="75"/>
      <c r="E6" s="75" t="s">
        <v>10</v>
      </c>
      <c r="F6" s="81">
        <f>+'ปกติ 2.2.1_2'!F6+'พิเศษ 2.2.2_2'!F6</f>
        <v>0</v>
      </c>
      <c r="G6" s="82">
        <f>+'ปกติ 2.2.1_2'!G6+'พิเศษ 2.2.2_2'!G6</f>
        <v>0</v>
      </c>
      <c r="H6" s="82">
        <f>+'ปกติ 2.2.1_2'!H6+'พิเศษ 2.2.2_2'!H6</f>
        <v>0</v>
      </c>
      <c r="I6" s="82">
        <f>+'ปกติ 2.2.1_2'!I6+'พิเศษ 2.2.2_2'!I6</f>
        <v>0</v>
      </c>
      <c r="J6" s="82">
        <f>+'ปกติ 2.2.1_2'!J6+'พิเศษ 2.2.2_2'!J6</f>
        <v>0</v>
      </c>
      <c r="K6" s="82">
        <f>+'ปกติ 2.2.1_2'!K6+'พิเศษ 2.2.2_2'!K6</f>
        <v>0</v>
      </c>
      <c r="L6" s="82">
        <f>+'ปกติ 2.2.1_2'!L6+'พิเศษ 2.2.2_2'!L6</f>
        <v>0</v>
      </c>
      <c r="M6" s="82">
        <f>+'ปกติ 2.2.1_2'!M6+'พิเศษ 2.2.2_2'!M6</f>
        <v>0</v>
      </c>
      <c r="N6" s="83">
        <f>+'ปกติ 2.2.1_2'!N6+'พิเศษ 2.2.2_2'!N6</f>
        <v>0</v>
      </c>
      <c r="Q6" s="45">
        <v>0</v>
      </c>
    </row>
    <row r="7" spans="1:17" s="22" customFormat="1" x14ac:dyDescent="0.5">
      <c r="A7" s="21"/>
      <c r="B7" s="21"/>
      <c r="C7" s="79"/>
      <c r="D7" s="75"/>
      <c r="E7" s="75" t="s">
        <v>8</v>
      </c>
      <c r="F7" s="81">
        <f>+'ปกติ 2.2.1_2'!F7+'พิเศษ 2.2.2_2'!F7</f>
        <v>5.8823529411764705E-2</v>
      </c>
      <c r="G7" s="82">
        <f>+'ปกติ 2.2.1_2'!G7+'พิเศษ 2.2.2_2'!G7</f>
        <v>0</v>
      </c>
      <c r="H7" s="82">
        <f>+'ปกติ 2.2.1_2'!H7+'พิเศษ 2.2.2_2'!H7</f>
        <v>1567.2352941176473</v>
      </c>
      <c r="I7" s="82">
        <f>+'ปกติ 2.2.1_2'!I7+'พิเศษ 2.2.2_2'!I7</f>
        <v>5.5686274509803919</v>
      </c>
      <c r="J7" s="82">
        <f>+'ปกติ 2.2.1_2'!J7+'พิเศษ 2.2.2_2'!J7</f>
        <v>0.25490196078431371</v>
      </c>
      <c r="K7" s="82">
        <f>+'ปกติ 2.2.1_2'!K7+'พิเศษ 2.2.2_2'!K7</f>
        <v>0</v>
      </c>
      <c r="L7" s="82">
        <f>+'ปกติ 2.2.1_2'!L7+'พิเศษ 2.2.2_2'!L7</f>
        <v>0</v>
      </c>
      <c r="M7" s="82">
        <f>+'ปกติ 2.2.1_2'!M7+'พิเศษ 2.2.2_2'!M7</f>
        <v>0</v>
      </c>
      <c r="N7" s="83">
        <f>+'ปกติ 2.2.1_2'!N7+'พิเศษ 2.2.2_2'!N7</f>
        <v>1573.1176470588236</v>
      </c>
      <c r="Q7" s="45">
        <v>982.64705882352939</v>
      </c>
    </row>
    <row r="8" spans="1:17" s="22" customFormat="1" x14ac:dyDescent="0.5">
      <c r="A8" s="21"/>
      <c r="B8" s="21"/>
      <c r="C8" s="79"/>
      <c r="D8" s="75" t="s">
        <v>11</v>
      </c>
      <c r="E8" s="75" t="s">
        <v>10</v>
      </c>
      <c r="F8" s="81">
        <f>+'ปกติ 2.2.1_2'!F8+'พิเศษ 2.2.2_2'!F8</f>
        <v>0.25</v>
      </c>
      <c r="G8" s="82">
        <f>+'ปกติ 2.2.1_2'!G8+'พิเศษ 2.2.2_2'!G8</f>
        <v>0</v>
      </c>
      <c r="H8" s="82">
        <f>+'ปกติ 2.2.1_2'!H8+'พิเศษ 2.2.2_2'!H8</f>
        <v>39</v>
      </c>
      <c r="I8" s="82">
        <f>+'ปกติ 2.2.1_2'!I8+'พิเศษ 2.2.2_2'!I8</f>
        <v>0</v>
      </c>
      <c r="J8" s="82">
        <f>+'ปกติ 2.2.1_2'!J8+'พิเศษ 2.2.2_2'!J8</f>
        <v>0</v>
      </c>
      <c r="K8" s="82">
        <f>+'ปกติ 2.2.1_2'!K8+'พิเศษ 2.2.2_2'!K8</f>
        <v>0</v>
      </c>
      <c r="L8" s="82">
        <f>+'ปกติ 2.2.1_2'!L8+'พิเศษ 2.2.2_2'!L8</f>
        <v>0</v>
      </c>
      <c r="M8" s="82">
        <f>+'ปกติ 2.2.1_2'!M8+'พิเศษ 2.2.2_2'!M8</f>
        <v>0</v>
      </c>
      <c r="N8" s="83">
        <f>+'ปกติ 2.2.1_2'!N8+'พิเศษ 2.2.2_2'!N8</f>
        <v>39.25</v>
      </c>
      <c r="Q8" s="45">
        <v>41.166666666666664</v>
      </c>
    </row>
    <row r="9" spans="1:17" s="22" customFormat="1" x14ac:dyDescent="0.5">
      <c r="A9" s="21"/>
      <c r="B9" s="21"/>
      <c r="C9" s="79"/>
      <c r="D9" s="75"/>
      <c r="E9" s="75" t="s">
        <v>12</v>
      </c>
      <c r="F9" s="81">
        <f>+'ปกติ 2.2.1_2'!F9+'พิเศษ 2.2.2_2'!F9</f>
        <v>0.5</v>
      </c>
      <c r="G9" s="82">
        <f>+'ปกติ 2.2.1_2'!G9+'พิเศษ 2.2.2_2'!G9</f>
        <v>0</v>
      </c>
      <c r="H9" s="82">
        <f>+'ปกติ 2.2.1_2'!H9+'พิเศษ 2.2.2_2'!H9</f>
        <v>78</v>
      </c>
      <c r="I9" s="82">
        <f>+'ปกติ 2.2.1_2'!I9+'พิเศษ 2.2.2_2'!I9</f>
        <v>0</v>
      </c>
      <c r="J9" s="82">
        <f>+'ปกติ 2.2.1_2'!J9+'พิเศษ 2.2.2_2'!J9</f>
        <v>0</v>
      </c>
      <c r="K9" s="82">
        <f>+'ปกติ 2.2.1_2'!K9+'พิเศษ 2.2.2_2'!K9</f>
        <v>0</v>
      </c>
      <c r="L9" s="82">
        <f>+'ปกติ 2.2.1_2'!L9+'พิเศษ 2.2.2_2'!L9</f>
        <v>0</v>
      </c>
      <c r="M9" s="82">
        <f>+'ปกติ 2.2.1_2'!M9+'พิเศษ 2.2.2_2'!M9</f>
        <v>0</v>
      </c>
      <c r="N9" s="83">
        <f>+'ปกติ 2.2.1_2'!N9+'พิเศษ 2.2.2_2'!N9</f>
        <v>78.5</v>
      </c>
      <c r="Q9" s="45">
        <v>82.333333333333329</v>
      </c>
    </row>
    <row r="10" spans="1:17" s="22" customFormat="1" x14ac:dyDescent="0.5">
      <c r="A10" s="21"/>
      <c r="B10" s="21"/>
      <c r="C10" s="79"/>
      <c r="D10" s="80" t="s">
        <v>13</v>
      </c>
      <c r="E10" s="80"/>
      <c r="F10" s="81">
        <f>+'ปกติ 2.2.1_2'!F10+'พิเศษ 2.2.2_2'!F10</f>
        <v>0.55882352941176472</v>
      </c>
      <c r="G10" s="82">
        <f>+'ปกติ 2.2.1_2'!G10+'พิเศษ 2.2.2_2'!G10</f>
        <v>0</v>
      </c>
      <c r="H10" s="82">
        <f>+'ปกติ 2.2.1_2'!H10+'พิเศษ 2.2.2_2'!H10</f>
        <v>1645.2352941176473</v>
      </c>
      <c r="I10" s="82">
        <f>+'ปกติ 2.2.1_2'!I10+'พิเศษ 2.2.2_2'!I10</f>
        <v>5.5686274509803919</v>
      </c>
      <c r="J10" s="82">
        <f>+'ปกติ 2.2.1_2'!J10+'พิเศษ 2.2.2_2'!J10</f>
        <v>0.25490196078431371</v>
      </c>
      <c r="K10" s="82">
        <f>+'ปกติ 2.2.1_2'!K10+'พิเศษ 2.2.2_2'!K10</f>
        <v>0</v>
      </c>
      <c r="L10" s="82">
        <f>+'ปกติ 2.2.1_2'!L10+'พิเศษ 2.2.2_2'!L10</f>
        <v>0</v>
      </c>
      <c r="M10" s="82">
        <f>+'ปกติ 2.2.1_2'!M10+'พิเศษ 2.2.2_2'!M10</f>
        <v>0</v>
      </c>
      <c r="N10" s="83">
        <f>+'ปกติ 2.2.1_2'!N10+'พิเศษ 2.2.2_2'!N10</f>
        <v>1651.6176470588236</v>
      </c>
      <c r="O10" s="54">
        <v>1055.7352941176471</v>
      </c>
      <c r="P10" s="54">
        <v>1055.7352941176471</v>
      </c>
      <c r="Q10" s="45">
        <v>1064.9803921568628</v>
      </c>
    </row>
    <row r="11" spans="1:17" x14ac:dyDescent="0.5">
      <c r="A11" s="7" t="s">
        <v>14</v>
      </c>
      <c r="B11" s="7" t="s">
        <v>39</v>
      </c>
      <c r="C11" s="23" t="s">
        <v>40</v>
      </c>
      <c r="D11" s="23" t="s">
        <v>9</v>
      </c>
      <c r="E11" s="23" t="s">
        <v>9</v>
      </c>
      <c r="F11" s="68">
        <f>+'ปกติ 2.2.1_2'!F11+'พิเศษ 2.2.2_2'!F11</f>
        <v>5.8823529411764705E-2</v>
      </c>
      <c r="G11" s="46">
        <f>+'ปกติ 2.2.1_2'!G11+'พิเศษ 2.2.2_2'!G11</f>
        <v>0</v>
      </c>
      <c r="H11" s="46">
        <f>+'ปกติ 2.2.1_2'!H11+'พิเศษ 2.2.2_2'!H11</f>
        <v>523</v>
      </c>
      <c r="I11" s="46">
        <f>+'ปกติ 2.2.1_2'!I11+'พิเศษ 2.2.2_2'!I11</f>
        <v>5.5686274509803919</v>
      </c>
      <c r="J11" s="46">
        <f>+'ปกติ 2.2.1_2'!J11+'พิเศษ 2.2.2_2'!J11</f>
        <v>0.25490196078431371</v>
      </c>
      <c r="K11" s="46">
        <f>+'ปกติ 2.2.1_2'!K11+'พิเศษ 2.2.2_2'!K11</f>
        <v>0</v>
      </c>
      <c r="L11" s="46">
        <f>+'ปกติ 2.2.1_2'!L11+'พิเศษ 2.2.2_2'!L11</f>
        <v>0</v>
      </c>
      <c r="M11" s="46">
        <f>+'ปกติ 2.2.1_2'!M11+'พิเศษ 2.2.2_2'!M11</f>
        <v>0</v>
      </c>
      <c r="N11" s="47">
        <f>+'ปกติ 2.2.1_2'!N11+'พิเศษ 2.2.2_2'!N11</f>
        <v>528.88235294117658</v>
      </c>
      <c r="Q11" s="47">
        <v>206</v>
      </c>
    </row>
    <row r="12" spans="1:17" x14ac:dyDescent="0.5">
      <c r="A12" s="7" t="s">
        <v>15</v>
      </c>
      <c r="B12" s="7" t="s">
        <v>39</v>
      </c>
      <c r="C12" s="26"/>
      <c r="D12" s="27"/>
      <c r="E12" s="27" t="s">
        <v>10</v>
      </c>
      <c r="F12" s="50">
        <f>+'ปกติ 2.2.1_2'!F12+'พิเศษ 2.2.2_2'!F12</f>
        <v>0</v>
      </c>
      <c r="G12" s="48">
        <f>+'ปกติ 2.2.1_2'!G12+'พิเศษ 2.2.2_2'!G12</f>
        <v>0</v>
      </c>
      <c r="H12" s="48">
        <f>+'ปกติ 2.2.1_2'!H12+'พิเศษ 2.2.2_2'!H12</f>
        <v>0</v>
      </c>
      <c r="I12" s="48">
        <f>+'ปกติ 2.2.1_2'!I12+'พิเศษ 2.2.2_2'!I12</f>
        <v>0</v>
      </c>
      <c r="J12" s="48">
        <f>+'ปกติ 2.2.1_2'!J12+'พิเศษ 2.2.2_2'!J12</f>
        <v>0</v>
      </c>
      <c r="K12" s="48">
        <f>+'ปกติ 2.2.1_2'!K12+'พิเศษ 2.2.2_2'!K12</f>
        <v>0</v>
      </c>
      <c r="L12" s="48">
        <f>+'ปกติ 2.2.1_2'!L12+'พิเศษ 2.2.2_2'!L12</f>
        <v>0</v>
      </c>
      <c r="M12" s="48">
        <f>+'ปกติ 2.2.1_2'!M12+'พิเศษ 2.2.2_2'!M12</f>
        <v>0</v>
      </c>
      <c r="N12" s="49">
        <f>+'ปกติ 2.2.1_2'!N12+'พิเศษ 2.2.2_2'!N12</f>
        <v>0</v>
      </c>
      <c r="Q12" s="49">
        <v>0</v>
      </c>
    </row>
    <row r="13" spans="1:17" x14ac:dyDescent="0.5">
      <c r="C13" s="26"/>
      <c r="D13" s="27"/>
      <c r="E13" s="27" t="s">
        <v>8</v>
      </c>
      <c r="F13" s="50">
        <f>+'ปกติ 2.2.1_2'!F13+'พิเศษ 2.2.2_2'!F13</f>
        <v>5.8823529411764705E-2</v>
      </c>
      <c r="G13" s="48">
        <f>+'ปกติ 2.2.1_2'!G13+'พิเศษ 2.2.2_2'!G13</f>
        <v>0</v>
      </c>
      <c r="H13" s="48">
        <f>+'ปกติ 2.2.1_2'!H13+'พิเศษ 2.2.2_2'!H13</f>
        <v>523</v>
      </c>
      <c r="I13" s="48">
        <f>+'ปกติ 2.2.1_2'!I13+'พิเศษ 2.2.2_2'!I13</f>
        <v>5.5686274509803919</v>
      </c>
      <c r="J13" s="48">
        <f>+'ปกติ 2.2.1_2'!J13+'พิเศษ 2.2.2_2'!J13</f>
        <v>0.25490196078431371</v>
      </c>
      <c r="K13" s="48">
        <f>+'ปกติ 2.2.1_2'!K13+'พิเศษ 2.2.2_2'!K13</f>
        <v>0</v>
      </c>
      <c r="L13" s="48">
        <f>+'ปกติ 2.2.1_2'!L13+'พิเศษ 2.2.2_2'!L13</f>
        <v>0</v>
      </c>
      <c r="M13" s="48">
        <f>+'ปกติ 2.2.1_2'!M13+'พิเศษ 2.2.2_2'!M13</f>
        <v>0</v>
      </c>
      <c r="N13" s="49">
        <f>+'ปกติ 2.2.1_2'!N13+'พิเศษ 2.2.2_2'!N13</f>
        <v>528.88235294117658</v>
      </c>
      <c r="Q13" s="49">
        <v>206</v>
      </c>
    </row>
    <row r="14" spans="1:17" x14ac:dyDescent="0.5">
      <c r="A14" s="7" t="s">
        <v>16</v>
      </c>
      <c r="B14" s="7" t="s">
        <v>39</v>
      </c>
      <c r="C14" s="26"/>
      <c r="D14" s="27" t="s">
        <v>11</v>
      </c>
      <c r="E14" s="27" t="s">
        <v>10</v>
      </c>
      <c r="F14" s="50">
        <f>+'ปกติ 2.2.1_2'!F14+'พิเศษ 2.2.2_2'!F14</f>
        <v>0</v>
      </c>
      <c r="G14" s="48">
        <f>+'ปกติ 2.2.1_2'!G14+'พิเศษ 2.2.2_2'!G14</f>
        <v>0</v>
      </c>
      <c r="H14" s="48">
        <f>+'ปกติ 2.2.1_2'!H14+'พิเศษ 2.2.2_2'!H14</f>
        <v>0.25</v>
      </c>
      <c r="I14" s="48">
        <f>+'ปกติ 2.2.1_2'!I14+'พิเศษ 2.2.2_2'!I14</f>
        <v>0</v>
      </c>
      <c r="J14" s="48">
        <f>+'ปกติ 2.2.1_2'!J14+'พิเศษ 2.2.2_2'!J14</f>
        <v>0</v>
      </c>
      <c r="K14" s="48">
        <f>+'ปกติ 2.2.1_2'!K14+'พิเศษ 2.2.2_2'!K14</f>
        <v>0</v>
      </c>
      <c r="L14" s="48">
        <f>+'ปกติ 2.2.1_2'!L14+'พิเศษ 2.2.2_2'!L14</f>
        <v>0</v>
      </c>
      <c r="M14" s="48">
        <f>+'ปกติ 2.2.1_2'!M14+'พิเศษ 2.2.2_2'!M14</f>
        <v>0</v>
      </c>
      <c r="N14" s="49">
        <f>+'ปกติ 2.2.1_2'!N14+'พิเศษ 2.2.2_2'!N14</f>
        <v>0.25</v>
      </c>
      <c r="Q14" s="49">
        <v>13.416666666666668</v>
      </c>
    </row>
    <row r="15" spans="1:17" x14ac:dyDescent="0.5">
      <c r="C15" s="26"/>
      <c r="D15" s="27"/>
      <c r="E15" s="27" t="s">
        <v>12</v>
      </c>
      <c r="F15" s="50">
        <f>+'ปกติ 2.2.1_2'!F15+'พิเศษ 2.2.2_2'!F15</f>
        <v>0</v>
      </c>
      <c r="G15" s="48">
        <f>+'ปกติ 2.2.1_2'!G15+'พิเศษ 2.2.2_2'!G15</f>
        <v>0</v>
      </c>
      <c r="H15" s="48">
        <f>+'ปกติ 2.2.1_2'!H15+'พิเศษ 2.2.2_2'!H15</f>
        <v>0.5</v>
      </c>
      <c r="I15" s="48">
        <f>+'ปกติ 2.2.1_2'!I15+'พิเศษ 2.2.2_2'!I15</f>
        <v>0</v>
      </c>
      <c r="J15" s="48">
        <f>+'ปกติ 2.2.1_2'!J15+'พิเศษ 2.2.2_2'!J15</f>
        <v>0</v>
      </c>
      <c r="K15" s="48">
        <f>+'ปกติ 2.2.1_2'!K15+'พิเศษ 2.2.2_2'!K15</f>
        <v>0</v>
      </c>
      <c r="L15" s="48">
        <f>+'ปกติ 2.2.1_2'!L15+'พิเศษ 2.2.2_2'!L15</f>
        <v>0</v>
      </c>
      <c r="M15" s="48">
        <f>+'ปกติ 2.2.1_2'!M15+'พิเศษ 2.2.2_2'!M15</f>
        <v>0</v>
      </c>
      <c r="N15" s="49">
        <f>+'ปกติ 2.2.1_2'!N15+'พิเศษ 2.2.2_2'!N15</f>
        <v>0.5</v>
      </c>
      <c r="Q15" s="49">
        <v>26.833333333333336</v>
      </c>
    </row>
    <row r="16" spans="1:17" x14ac:dyDescent="0.5">
      <c r="C16" s="31"/>
      <c r="D16" s="32" t="s">
        <v>13</v>
      </c>
      <c r="E16" s="32"/>
      <c r="F16" s="51">
        <f>+'ปกติ 2.2.1_2'!F16+'พิเศษ 2.2.2_2'!F16</f>
        <v>5.8823529411764705E-2</v>
      </c>
      <c r="G16" s="52">
        <f>+'ปกติ 2.2.1_2'!G16+'พิเศษ 2.2.2_2'!G16</f>
        <v>0</v>
      </c>
      <c r="H16" s="52">
        <f>+'ปกติ 2.2.1_2'!H16+'พิเศษ 2.2.2_2'!H16</f>
        <v>523.5</v>
      </c>
      <c r="I16" s="52">
        <f>+'ปกติ 2.2.1_2'!I16+'พิเศษ 2.2.2_2'!I16</f>
        <v>5.5686274509803919</v>
      </c>
      <c r="J16" s="52">
        <f>+'ปกติ 2.2.1_2'!J16+'พิเศษ 2.2.2_2'!J16</f>
        <v>0.25490196078431371</v>
      </c>
      <c r="K16" s="52">
        <f>+'ปกติ 2.2.1_2'!K16+'พิเศษ 2.2.2_2'!K16</f>
        <v>0</v>
      </c>
      <c r="L16" s="52">
        <f>+'ปกติ 2.2.1_2'!L16+'พิเศษ 2.2.2_2'!L16</f>
        <v>0</v>
      </c>
      <c r="M16" s="52">
        <f>+'ปกติ 2.2.1_2'!M16+'พิเศษ 2.2.2_2'!M16</f>
        <v>0</v>
      </c>
      <c r="N16" s="53">
        <f>+'ปกติ 2.2.1_2'!N16+'พิเศษ 2.2.2_2'!N16</f>
        <v>529.38235294117658</v>
      </c>
      <c r="Q16" s="53">
        <v>232.83333333333337</v>
      </c>
    </row>
    <row r="17" spans="1:17" x14ac:dyDescent="0.5">
      <c r="A17" s="7" t="s">
        <v>14</v>
      </c>
      <c r="B17" s="7" t="s">
        <v>17</v>
      </c>
      <c r="C17" s="23" t="s">
        <v>18</v>
      </c>
      <c r="D17" s="27" t="s">
        <v>9</v>
      </c>
      <c r="E17" s="27" t="s">
        <v>9</v>
      </c>
      <c r="F17" s="68">
        <f>+'ปกติ 2.2.1_2'!F17+'พิเศษ 2.2.2_2'!F17</f>
        <v>0</v>
      </c>
      <c r="G17" s="46">
        <f>+'ปกติ 2.2.1_2'!G17+'พิเศษ 2.2.2_2'!G17</f>
        <v>0</v>
      </c>
      <c r="H17" s="46">
        <f>+'ปกติ 2.2.1_2'!H17+'พิเศษ 2.2.2_2'!H17</f>
        <v>166.41176470588238</v>
      </c>
      <c r="I17" s="46">
        <f>+'ปกติ 2.2.1_2'!I17+'พิเศษ 2.2.2_2'!I17</f>
        <v>0</v>
      </c>
      <c r="J17" s="46">
        <f>+'ปกติ 2.2.1_2'!J17+'พิเศษ 2.2.2_2'!J17</f>
        <v>0</v>
      </c>
      <c r="K17" s="46">
        <f>+'ปกติ 2.2.1_2'!K17+'พิเศษ 2.2.2_2'!K17</f>
        <v>0</v>
      </c>
      <c r="L17" s="46">
        <f>+'ปกติ 2.2.1_2'!L17+'พิเศษ 2.2.2_2'!L17</f>
        <v>0</v>
      </c>
      <c r="M17" s="46">
        <f>+'ปกติ 2.2.1_2'!M17+'พิเศษ 2.2.2_2'!M17</f>
        <v>0</v>
      </c>
      <c r="N17" s="47">
        <f>+'ปกติ 2.2.1_2'!N17+'พิเศษ 2.2.2_2'!N17</f>
        <v>166.41176470588238</v>
      </c>
      <c r="Q17" s="47">
        <v>304.99999999999994</v>
      </c>
    </row>
    <row r="18" spans="1:17" x14ac:dyDescent="0.5">
      <c r="A18" s="7" t="s">
        <v>15</v>
      </c>
      <c r="B18" s="7" t="s">
        <v>17</v>
      </c>
      <c r="C18" s="26"/>
      <c r="D18" s="27"/>
      <c r="E18" s="27" t="s">
        <v>10</v>
      </c>
      <c r="F18" s="50">
        <f>+'ปกติ 2.2.1_2'!F18+'พิเศษ 2.2.2_2'!F18</f>
        <v>0</v>
      </c>
      <c r="G18" s="48">
        <f>+'ปกติ 2.2.1_2'!G18+'พิเศษ 2.2.2_2'!G18</f>
        <v>0</v>
      </c>
      <c r="H18" s="48">
        <f>+'ปกติ 2.2.1_2'!H18+'พิเศษ 2.2.2_2'!H18</f>
        <v>0</v>
      </c>
      <c r="I18" s="48">
        <f>+'ปกติ 2.2.1_2'!I18+'พิเศษ 2.2.2_2'!I18</f>
        <v>0</v>
      </c>
      <c r="J18" s="48">
        <f>+'ปกติ 2.2.1_2'!J18+'พิเศษ 2.2.2_2'!J18</f>
        <v>0</v>
      </c>
      <c r="K18" s="48">
        <f>+'ปกติ 2.2.1_2'!K18+'พิเศษ 2.2.2_2'!K18</f>
        <v>0</v>
      </c>
      <c r="L18" s="48">
        <f>+'ปกติ 2.2.1_2'!L18+'พิเศษ 2.2.2_2'!L18</f>
        <v>0</v>
      </c>
      <c r="M18" s="48">
        <f>+'ปกติ 2.2.1_2'!M18+'พิเศษ 2.2.2_2'!M18</f>
        <v>0</v>
      </c>
      <c r="N18" s="49">
        <f>+'ปกติ 2.2.1_2'!N18+'พิเศษ 2.2.2_2'!N18</f>
        <v>0</v>
      </c>
      <c r="Q18" s="49">
        <v>0</v>
      </c>
    </row>
    <row r="19" spans="1:17" x14ac:dyDescent="0.5">
      <c r="C19" s="26"/>
      <c r="D19" s="27"/>
      <c r="E19" s="27" t="s">
        <v>8</v>
      </c>
      <c r="F19" s="50">
        <f>+'ปกติ 2.2.1_2'!F19+'พิเศษ 2.2.2_2'!F19</f>
        <v>0</v>
      </c>
      <c r="G19" s="48">
        <f>+'ปกติ 2.2.1_2'!G19+'พิเศษ 2.2.2_2'!G19</f>
        <v>0</v>
      </c>
      <c r="H19" s="48">
        <f>+'ปกติ 2.2.1_2'!H19+'พิเศษ 2.2.2_2'!H19</f>
        <v>166.41176470588238</v>
      </c>
      <c r="I19" s="48">
        <f>+'ปกติ 2.2.1_2'!I19+'พิเศษ 2.2.2_2'!I19</f>
        <v>0</v>
      </c>
      <c r="J19" s="48">
        <f>+'ปกติ 2.2.1_2'!J19+'พิเศษ 2.2.2_2'!J19</f>
        <v>0</v>
      </c>
      <c r="K19" s="48">
        <f>+'ปกติ 2.2.1_2'!K19+'พิเศษ 2.2.2_2'!K19</f>
        <v>0</v>
      </c>
      <c r="L19" s="48">
        <f>+'ปกติ 2.2.1_2'!L19+'พิเศษ 2.2.2_2'!L19</f>
        <v>0</v>
      </c>
      <c r="M19" s="48">
        <f>+'ปกติ 2.2.1_2'!M19+'พิเศษ 2.2.2_2'!M19</f>
        <v>0</v>
      </c>
      <c r="N19" s="49">
        <f>+'ปกติ 2.2.1_2'!N19+'พิเศษ 2.2.2_2'!N19</f>
        <v>166.41176470588238</v>
      </c>
      <c r="Q19" s="49">
        <v>304.99999999999994</v>
      </c>
    </row>
    <row r="20" spans="1:17" x14ac:dyDescent="0.5">
      <c r="A20" s="7" t="s">
        <v>16</v>
      </c>
      <c r="B20" s="7" t="s">
        <v>17</v>
      </c>
      <c r="C20" s="26"/>
      <c r="D20" s="27" t="s">
        <v>11</v>
      </c>
      <c r="E20" s="27" t="s">
        <v>10</v>
      </c>
      <c r="F20" s="50">
        <f>+'ปกติ 2.2.1_2'!F20+'พิเศษ 2.2.2_2'!F20</f>
        <v>0</v>
      </c>
      <c r="G20" s="48">
        <f>+'ปกติ 2.2.1_2'!G20+'พิเศษ 2.2.2_2'!G20</f>
        <v>0</v>
      </c>
      <c r="H20" s="48">
        <f>+'ปกติ 2.2.1_2'!H20+'พิเศษ 2.2.2_2'!H20</f>
        <v>11.833333333333332</v>
      </c>
      <c r="I20" s="48">
        <f>+'ปกติ 2.2.1_2'!I20+'พิเศษ 2.2.2_2'!I20</f>
        <v>0</v>
      </c>
      <c r="J20" s="48">
        <f>+'ปกติ 2.2.1_2'!J20+'พิเศษ 2.2.2_2'!J20</f>
        <v>0</v>
      </c>
      <c r="K20" s="48">
        <f>+'ปกติ 2.2.1_2'!K20+'พิเศษ 2.2.2_2'!K20</f>
        <v>0</v>
      </c>
      <c r="L20" s="48">
        <f>+'ปกติ 2.2.1_2'!L20+'พิเศษ 2.2.2_2'!L20</f>
        <v>0</v>
      </c>
      <c r="M20" s="48">
        <f>+'ปกติ 2.2.1_2'!M20+'พิเศษ 2.2.2_2'!M20</f>
        <v>0</v>
      </c>
      <c r="N20" s="49">
        <f>+'ปกติ 2.2.1_2'!N20+'พิเศษ 2.2.2_2'!N20</f>
        <v>11.833333333333332</v>
      </c>
      <c r="Q20" s="49">
        <v>0.83333333333333337</v>
      </c>
    </row>
    <row r="21" spans="1:17" x14ac:dyDescent="0.5">
      <c r="C21" s="26"/>
      <c r="D21" s="27"/>
      <c r="E21" s="27" t="s">
        <v>12</v>
      </c>
      <c r="F21" s="50">
        <f>+'ปกติ 2.2.1_2'!F21+'พิเศษ 2.2.2_2'!F21</f>
        <v>0</v>
      </c>
      <c r="G21" s="48">
        <f>+'ปกติ 2.2.1_2'!G21+'พิเศษ 2.2.2_2'!G21</f>
        <v>0</v>
      </c>
      <c r="H21" s="48">
        <f>+'ปกติ 2.2.1_2'!H21+'พิเศษ 2.2.2_2'!H21</f>
        <v>23.666666666666664</v>
      </c>
      <c r="I21" s="48">
        <f>+'ปกติ 2.2.1_2'!I21+'พิเศษ 2.2.2_2'!I21</f>
        <v>0</v>
      </c>
      <c r="J21" s="48">
        <f>+'ปกติ 2.2.1_2'!J21+'พิเศษ 2.2.2_2'!J21</f>
        <v>0</v>
      </c>
      <c r="K21" s="48">
        <f>+'ปกติ 2.2.1_2'!K21+'พิเศษ 2.2.2_2'!K21</f>
        <v>0</v>
      </c>
      <c r="L21" s="48">
        <f>+'ปกติ 2.2.1_2'!L21+'พิเศษ 2.2.2_2'!L21</f>
        <v>0</v>
      </c>
      <c r="M21" s="48">
        <f>+'ปกติ 2.2.1_2'!M21+'พิเศษ 2.2.2_2'!M21</f>
        <v>0</v>
      </c>
      <c r="N21" s="49">
        <f>+'ปกติ 2.2.1_2'!N21+'พิเศษ 2.2.2_2'!N21</f>
        <v>23.666666666666664</v>
      </c>
      <c r="Q21" s="49">
        <v>1.6666666666666667</v>
      </c>
    </row>
    <row r="22" spans="1:17" x14ac:dyDescent="0.5">
      <c r="C22" s="31"/>
      <c r="D22" s="36" t="s">
        <v>13</v>
      </c>
      <c r="E22" s="36"/>
      <c r="F22" s="51">
        <f>+'ปกติ 2.2.1_2'!F22+'พิเศษ 2.2.2_2'!F22</f>
        <v>0</v>
      </c>
      <c r="G22" s="52">
        <f>+'ปกติ 2.2.1_2'!G22+'พิเศษ 2.2.2_2'!G22</f>
        <v>0</v>
      </c>
      <c r="H22" s="52">
        <f>+'ปกติ 2.2.1_2'!H22+'พิเศษ 2.2.2_2'!H22</f>
        <v>190.07843137254906</v>
      </c>
      <c r="I22" s="52">
        <f>+'ปกติ 2.2.1_2'!I22+'พิเศษ 2.2.2_2'!I22</f>
        <v>0</v>
      </c>
      <c r="J22" s="52">
        <f>+'ปกติ 2.2.1_2'!J22+'พิเศษ 2.2.2_2'!J22</f>
        <v>0</v>
      </c>
      <c r="K22" s="52">
        <f>+'ปกติ 2.2.1_2'!K22+'พิเศษ 2.2.2_2'!K22</f>
        <v>0</v>
      </c>
      <c r="L22" s="52">
        <f>+'ปกติ 2.2.1_2'!L22+'พิเศษ 2.2.2_2'!L22</f>
        <v>0</v>
      </c>
      <c r="M22" s="52">
        <f>+'ปกติ 2.2.1_2'!M22+'พิเศษ 2.2.2_2'!M22</f>
        <v>0</v>
      </c>
      <c r="N22" s="53">
        <f>+'ปกติ 2.2.1_2'!N22+'พิเศษ 2.2.2_2'!N22</f>
        <v>190.07843137254906</v>
      </c>
      <c r="Q22" s="53">
        <v>306.66666666666663</v>
      </c>
    </row>
    <row r="23" spans="1:17" x14ac:dyDescent="0.5">
      <c r="A23" s="7" t="s">
        <v>14</v>
      </c>
      <c r="B23" s="7" t="s">
        <v>19</v>
      </c>
      <c r="C23" s="23" t="s">
        <v>20</v>
      </c>
      <c r="D23" s="23" t="s">
        <v>9</v>
      </c>
      <c r="E23" s="23" t="s">
        <v>9</v>
      </c>
      <c r="F23" s="68">
        <f>+'ปกติ 2.2.1_2'!F23+'พิเศษ 2.2.2_2'!F23</f>
        <v>0</v>
      </c>
      <c r="G23" s="46">
        <f>+'ปกติ 2.2.1_2'!G23+'พิเศษ 2.2.2_2'!G23</f>
        <v>0</v>
      </c>
      <c r="H23" s="46">
        <f>+'ปกติ 2.2.1_2'!H23+'พิเศษ 2.2.2_2'!H23</f>
        <v>457.41176470588243</v>
      </c>
      <c r="I23" s="46">
        <f>+'ปกติ 2.2.1_2'!I23+'พิเศษ 2.2.2_2'!I23</f>
        <v>0</v>
      </c>
      <c r="J23" s="46">
        <f>+'ปกติ 2.2.1_2'!J23+'พิเศษ 2.2.2_2'!J23</f>
        <v>0</v>
      </c>
      <c r="K23" s="46">
        <f>+'ปกติ 2.2.1_2'!K23+'พิเศษ 2.2.2_2'!K23</f>
        <v>0</v>
      </c>
      <c r="L23" s="46">
        <f>+'ปกติ 2.2.1_2'!L23+'พิเศษ 2.2.2_2'!L23</f>
        <v>0</v>
      </c>
      <c r="M23" s="46">
        <f>+'ปกติ 2.2.1_2'!M23+'พิเศษ 2.2.2_2'!M23</f>
        <v>0</v>
      </c>
      <c r="N23" s="47">
        <f>+'ปกติ 2.2.1_2'!N23+'พิเศษ 2.2.2_2'!N23</f>
        <v>457.41176470588243</v>
      </c>
      <c r="Q23" s="47">
        <v>63.647058823529413</v>
      </c>
    </row>
    <row r="24" spans="1:17" x14ac:dyDescent="0.5">
      <c r="A24" s="7" t="s">
        <v>15</v>
      </c>
      <c r="B24" s="7" t="s">
        <v>19</v>
      </c>
      <c r="C24" s="26"/>
      <c r="D24" s="27"/>
      <c r="E24" s="27" t="s">
        <v>10</v>
      </c>
      <c r="F24" s="50">
        <f>+'ปกติ 2.2.1_2'!F24+'พิเศษ 2.2.2_2'!F24</f>
        <v>0</v>
      </c>
      <c r="G24" s="48">
        <f>+'ปกติ 2.2.1_2'!G24+'พิเศษ 2.2.2_2'!G24</f>
        <v>0</v>
      </c>
      <c r="H24" s="48">
        <f>+'ปกติ 2.2.1_2'!H24+'พิเศษ 2.2.2_2'!H24</f>
        <v>0</v>
      </c>
      <c r="I24" s="48">
        <f>+'ปกติ 2.2.1_2'!I24+'พิเศษ 2.2.2_2'!I24</f>
        <v>0</v>
      </c>
      <c r="J24" s="48">
        <f>+'ปกติ 2.2.1_2'!J24+'พิเศษ 2.2.2_2'!J24</f>
        <v>0</v>
      </c>
      <c r="K24" s="48">
        <f>+'ปกติ 2.2.1_2'!K24+'พิเศษ 2.2.2_2'!K24</f>
        <v>0</v>
      </c>
      <c r="L24" s="48">
        <f>+'ปกติ 2.2.1_2'!L24+'พิเศษ 2.2.2_2'!L24</f>
        <v>0</v>
      </c>
      <c r="M24" s="48">
        <f>+'ปกติ 2.2.1_2'!M24+'พิเศษ 2.2.2_2'!M24</f>
        <v>0</v>
      </c>
      <c r="N24" s="49">
        <f>+'ปกติ 2.2.1_2'!N24+'พิเศษ 2.2.2_2'!N24</f>
        <v>0</v>
      </c>
      <c r="Q24" s="49">
        <v>0</v>
      </c>
    </row>
    <row r="25" spans="1:17" x14ac:dyDescent="0.5">
      <c r="C25" s="26"/>
      <c r="D25" s="27"/>
      <c r="E25" s="27" t="s">
        <v>8</v>
      </c>
      <c r="F25" s="50">
        <f>+'ปกติ 2.2.1_2'!F25+'พิเศษ 2.2.2_2'!F25</f>
        <v>0</v>
      </c>
      <c r="G25" s="48">
        <f>+'ปกติ 2.2.1_2'!G25+'พิเศษ 2.2.2_2'!G25</f>
        <v>0</v>
      </c>
      <c r="H25" s="48">
        <f>+'ปกติ 2.2.1_2'!H25+'พิเศษ 2.2.2_2'!H25</f>
        <v>457.41176470588243</v>
      </c>
      <c r="I25" s="48">
        <f>+'ปกติ 2.2.1_2'!I25+'พิเศษ 2.2.2_2'!I25</f>
        <v>0</v>
      </c>
      <c r="J25" s="48">
        <f>+'ปกติ 2.2.1_2'!J25+'พิเศษ 2.2.2_2'!J25</f>
        <v>0</v>
      </c>
      <c r="K25" s="48">
        <f>+'ปกติ 2.2.1_2'!K25+'พิเศษ 2.2.2_2'!K25</f>
        <v>0</v>
      </c>
      <c r="L25" s="48">
        <f>+'ปกติ 2.2.1_2'!L25+'พิเศษ 2.2.2_2'!L25</f>
        <v>0</v>
      </c>
      <c r="M25" s="48">
        <f>+'ปกติ 2.2.1_2'!M25+'พิเศษ 2.2.2_2'!M25</f>
        <v>0</v>
      </c>
      <c r="N25" s="49">
        <f>+'ปกติ 2.2.1_2'!N25+'พิเศษ 2.2.2_2'!N25</f>
        <v>457.41176470588243</v>
      </c>
      <c r="Q25" s="49">
        <v>63.647058823529413</v>
      </c>
    </row>
    <row r="26" spans="1:17" x14ac:dyDescent="0.5">
      <c r="A26" s="7" t="s">
        <v>16</v>
      </c>
      <c r="B26" s="7" t="s">
        <v>19</v>
      </c>
      <c r="C26" s="26"/>
      <c r="D26" s="27" t="s">
        <v>11</v>
      </c>
      <c r="E26" s="27" t="s">
        <v>10</v>
      </c>
      <c r="F26" s="50">
        <f>+'ปกติ 2.2.1_2'!F26+'พิเศษ 2.2.2_2'!F26</f>
        <v>0</v>
      </c>
      <c r="G26" s="48">
        <f>+'ปกติ 2.2.1_2'!G26+'พิเศษ 2.2.2_2'!G26</f>
        <v>0</v>
      </c>
      <c r="H26" s="48">
        <f>+'ปกติ 2.2.1_2'!H26+'พิเศษ 2.2.2_2'!H26</f>
        <v>4.75</v>
      </c>
      <c r="I26" s="48">
        <f>+'ปกติ 2.2.1_2'!I26+'พิเศษ 2.2.2_2'!I26</f>
        <v>0</v>
      </c>
      <c r="J26" s="48">
        <f>+'ปกติ 2.2.1_2'!J26+'พิเศษ 2.2.2_2'!J26</f>
        <v>0</v>
      </c>
      <c r="K26" s="48">
        <f>+'ปกติ 2.2.1_2'!K26+'พิเศษ 2.2.2_2'!K26</f>
        <v>0</v>
      </c>
      <c r="L26" s="48">
        <f>+'ปกติ 2.2.1_2'!L26+'พิเศษ 2.2.2_2'!L26</f>
        <v>0</v>
      </c>
      <c r="M26" s="48">
        <f>+'ปกติ 2.2.1_2'!M26+'พิเศษ 2.2.2_2'!M26</f>
        <v>0</v>
      </c>
      <c r="N26" s="49">
        <f>+'ปกติ 2.2.1_2'!N26+'พิเศษ 2.2.2_2'!N26</f>
        <v>4.75</v>
      </c>
      <c r="Q26" s="49">
        <v>12.166666666666666</v>
      </c>
    </row>
    <row r="27" spans="1:17" x14ac:dyDescent="0.5">
      <c r="C27" s="26"/>
      <c r="D27" s="27"/>
      <c r="E27" s="27" t="s">
        <v>12</v>
      </c>
      <c r="F27" s="50">
        <f>+'ปกติ 2.2.1_2'!F27+'พิเศษ 2.2.2_2'!F27</f>
        <v>0</v>
      </c>
      <c r="G27" s="48">
        <f>+'ปกติ 2.2.1_2'!G27+'พิเศษ 2.2.2_2'!G27</f>
        <v>0</v>
      </c>
      <c r="H27" s="48">
        <f>+'ปกติ 2.2.1_2'!H27+'พิเศษ 2.2.2_2'!H27</f>
        <v>9.5</v>
      </c>
      <c r="I27" s="48">
        <f>+'ปกติ 2.2.1_2'!I27+'พิเศษ 2.2.2_2'!I27</f>
        <v>0</v>
      </c>
      <c r="J27" s="48">
        <f>+'ปกติ 2.2.1_2'!J27+'พิเศษ 2.2.2_2'!J27</f>
        <v>0</v>
      </c>
      <c r="K27" s="48">
        <f>+'ปกติ 2.2.1_2'!K27+'พิเศษ 2.2.2_2'!K27</f>
        <v>0</v>
      </c>
      <c r="L27" s="48">
        <f>+'ปกติ 2.2.1_2'!L27+'พิเศษ 2.2.2_2'!L27</f>
        <v>0</v>
      </c>
      <c r="M27" s="48">
        <f>+'ปกติ 2.2.1_2'!M27+'พิเศษ 2.2.2_2'!M27</f>
        <v>0</v>
      </c>
      <c r="N27" s="49">
        <f>+'ปกติ 2.2.1_2'!N27+'พิเศษ 2.2.2_2'!N27</f>
        <v>9.5</v>
      </c>
      <c r="Q27" s="49">
        <v>24.333333333333332</v>
      </c>
    </row>
    <row r="28" spans="1:17" x14ac:dyDescent="0.5">
      <c r="C28" s="31"/>
      <c r="D28" s="32" t="s">
        <v>13</v>
      </c>
      <c r="E28" s="32"/>
      <c r="F28" s="51">
        <f>+'ปกติ 2.2.1_2'!F28+'พิเศษ 2.2.2_2'!F28</f>
        <v>0</v>
      </c>
      <c r="G28" s="52">
        <f>+'ปกติ 2.2.1_2'!G28+'พิเศษ 2.2.2_2'!G28</f>
        <v>0</v>
      </c>
      <c r="H28" s="52">
        <f>+'ปกติ 2.2.1_2'!H28+'พิเศษ 2.2.2_2'!H28</f>
        <v>466.91176470588243</v>
      </c>
      <c r="I28" s="52">
        <f>+'ปกติ 2.2.1_2'!I28+'พิเศษ 2.2.2_2'!I28</f>
        <v>0</v>
      </c>
      <c r="J28" s="52">
        <f>+'ปกติ 2.2.1_2'!J28+'พิเศษ 2.2.2_2'!J28</f>
        <v>0</v>
      </c>
      <c r="K28" s="52">
        <f>+'ปกติ 2.2.1_2'!K28+'พิเศษ 2.2.2_2'!K28</f>
        <v>0</v>
      </c>
      <c r="L28" s="52">
        <f>+'ปกติ 2.2.1_2'!L28+'พิเศษ 2.2.2_2'!L28</f>
        <v>0</v>
      </c>
      <c r="M28" s="52">
        <f>+'ปกติ 2.2.1_2'!M28+'พิเศษ 2.2.2_2'!M28</f>
        <v>0</v>
      </c>
      <c r="N28" s="53">
        <f>+'ปกติ 2.2.1_2'!N28+'พิเศษ 2.2.2_2'!N28</f>
        <v>466.91176470588243</v>
      </c>
      <c r="Q28" s="53">
        <v>87.980392156862749</v>
      </c>
    </row>
    <row r="29" spans="1:17" x14ac:dyDescent="0.5">
      <c r="A29" s="7" t="s">
        <v>14</v>
      </c>
      <c r="B29" s="7" t="s">
        <v>21</v>
      </c>
      <c r="C29" s="23" t="s">
        <v>22</v>
      </c>
      <c r="D29" s="23" t="s">
        <v>9</v>
      </c>
      <c r="E29" s="23" t="s">
        <v>9</v>
      </c>
      <c r="F29" s="68">
        <f>+'ปกติ 2.2.1_2'!F29+'พิเศษ 2.2.2_2'!F29</f>
        <v>0</v>
      </c>
      <c r="G29" s="46">
        <f>+'ปกติ 2.2.1_2'!G29+'พิเศษ 2.2.2_2'!G29</f>
        <v>0</v>
      </c>
      <c r="H29" s="46">
        <f>+'ปกติ 2.2.1_2'!H29+'พิเศษ 2.2.2_2'!H29</f>
        <v>40.235294117647058</v>
      </c>
      <c r="I29" s="46">
        <f>+'ปกติ 2.2.1_2'!I29+'พิเศษ 2.2.2_2'!I29</f>
        <v>0</v>
      </c>
      <c r="J29" s="46">
        <f>+'ปกติ 2.2.1_2'!J29+'พิเศษ 2.2.2_2'!J29</f>
        <v>0</v>
      </c>
      <c r="K29" s="46">
        <f>+'ปกติ 2.2.1_2'!K29+'พิเศษ 2.2.2_2'!K29</f>
        <v>0</v>
      </c>
      <c r="L29" s="46">
        <f>+'ปกติ 2.2.1_2'!L29+'พิเศษ 2.2.2_2'!L29</f>
        <v>0</v>
      </c>
      <c r="M29" s="46">
        <f>+'ปกติ 2.2.1_2'!M29+'พิเศษ 2.2.2_2'!M29</f>
        <v>0</v>
      </c>
      <c r="N29" s="47">
        <f>+'ปกติ 2.2.1_2'!N29+'พิเศษ 2.2.2_2'!N29</f>
        <v>40.235294117647058</v>
      </c>
      <c r="Q29" s="47">
        <v>279.94117647058829</v>
      </c>
    </row>
    <row r="30" spans="1:17" x14ac:dyDescent="0.5">
      <c r="A30" s="7" t="s">
        <v>15</v>
      </c>
      <c r="B30" s="7" t="s">
        <v>21</v>
      </c>
      <c r="C30" s="26"/>
      <c r="D30" s="27"/>
      <c r="E30" s="27" t="s">
        <v>10</v>
      </c>
      <c r="F30" s="50">
        <f>+'ปกติ 2.2.1_2'!F30+'พิเศษ 2.2.2_2'!F30</f>
        <v>0</v>
      </c>
      <c r="G30" s="48">
        <f>+'ปกติ 2.2.1_2'!G30+'พิเศษ 2.2.2_2'!G30</f>
        <v>0</v>
      </c>
      <c r="H30" s="48">
        <f>+'ปกติ 2.2.1_2'!H30+'พิเศษ 2.2.2_2'!H30</f>
        <v>0</v>
      </c>
      <c r="I30" s="48">
        <f>+'ปกติ 2.2.1_2'!I30+'พิเศษ 2.2.2_2'!I30</f>
        <v>0</v>
      </c>
      <c r="J30" s="48">
        <f>+'ปกติ 2.2.1_2'!J30+'พิเศษ 2.2.2_2'!J30</f>
        <v>0</v>
      </c>
      <c r="K30" s="48">
        <f>+'ปกติ 2.2.1_2'!K30+'พิเศษ 2.2.2_2'!K30</f>
        <v>0</v>
      </c>
      <c r="L30" s="48">
        <f>+'ปกติ 2.2.1_2'!L30+'พิเศษ 2.2.2_2'!L30</f>
        <v>0</v>
      </c>
      <c r="M30" s="48">
        <f>+'ปกติ 2.2.1_2'!M30+'พิเศษ 2.2.2_2'!M30</f>
        <v>0</v>
      </c>
      <c r="N30" s="49">
        <f>+'ปกติ 2.2.1_2'!N30+'พิเศษ 2.2.2_2'!N30</f>
        <v>0</v>
      </c>
      <c r="Q30" s="49">
        <v>0</v>
      </c>
    </row>
    <row r="31" spans="1:17" x14ac:dyDescent="0.5">
      <c r="C31" s="26"/>
      <c r="D31" s="27"/>
      <c r="E31" s="27" t="s">
        <v>8</v>
      </c>
      <c r="F31" s="50">
        <f>+'ปกติ 2.2.1_2'!F31+'พิเศษ 2.2.2_2'!F31</f>
        <v>0</v>
      </c>
      <c r="G31" s="48">
        <f>+'ปกติ 2.2.1_2'!G31+'พิเศษ 2.2.2_2'!G31</f>
        <v>0</v>
      </c>
      <c r="H31" s="48">
        <f>+'ปกติ 2.2.1_2'!H31+'พิเศษ 2.2.2_2'!H31</f>
        <v>40.235294117647058</v>
      </c>
      <c r="I31" s="48">
        <f>+'ปกติ 2.2.1_2'!I31+'พิเศษ 2.2.2_2'!I31</f>
        <v>0</v>
      </c>
      <c r="J31" s="48">
        <f>+'ปกติ 2.2.1_2'!J31+'พิเศษ 2.2.2_2'!J31</f>
        <v>0</v>
      </c>
      <c r="K31" s="48">
        <f>+'ปกติ 2.2.1_2'!K31+'พิเศษ 2.2.2_2'!K31</f>
        <v>0</v>
      </c>
      <c r="L31" s="48">
        <f>+'ปกติ 2.2.1_2'!L31+'พิเศษ 2.2.2_2'!L31</f>
        <v>0</v>
      </c>
      <c r="M31" s="48">
        <f>+'ปกติ 2.2.1_2'!M31+'พิเศษ 2.2.2_2'!M31</f>
        <v>0</v>
      </c>
      <c r="N31" s="49">
        <f>+'ปกติ 2.2.1_2'!N31+'พิเศษ 2.2.2_2'!N31</f>
        <v>40.235294117647058</v>
      </c>
      <c r="Q31" s="49">
        <v>279.94117647058829</v>
      </c>
    </row>
    <row r="32" spans="1:17" x14ac:dyDescent="0.5">
      <c r="A32" s="7" t="s">
        <v>16</v>
      </c>
      <c r="B32" s="7" t="s">
        <v>21</v>
      </c>
      <c r="C32" s="26"/>
      <c r="D32" s="27" t="s">
        <v>11</v>
      </c>
      <c r="E32" s="27" t="s">
        <v>10</v>
      </c>
      <c r="F32" s="50">
        <f>+'ปกติ 2.2.1_2'!F32+'พิเศษ 2.2.2_2'!F32</f>
        <v>0</v>
      </c>
      <c r="G32" s="48">
        <f>+'ปกติ 2.2.1_2'!G32+'พิเศษ 2.2.2_2'!G32</f>
        <v>0</v>
      </c>
      <c r="H32" s="48">
        <f>+'ปกติ 2.2.1_2'!H32+'พิเศษ 2.2.2_2'!H32</f>
        <v>8.9166666666666661</v>
      </c>
      <c r="I32" s="48">
        <f>+'ปกติ 2.2.1_2'!I32+'พิเศษ 2.2.2_2'!I32</f>
        <v>0</v>
      </c>
      <c r="J32" s="48">
        <f>+'ปกติ 2.2.1_2'!J32+'พิเศษ 2.2.2_2'!J32</f>
        <v>0</v>
      </c>
      <c r="K32" s="48">
        <f>+'ปกติ 2.2.1_2'!K32+'พิเศษ 2.2.2_2'!K32</f>
        <v>0</v>
      </c>
      <c r="L32" s="48">
        <f>+'ปกติ 2.2.1_2'!L32+'พิเศษ 2.2.2_2'!L32</f>
        <v>0</v>
      </c>
      <c r="M32" s="48">
        <f>+'ปกติ 2.2.1_2'!M32+'พิเศษ 2.2.2_2'!M32</f>
        <v>0</v>
      </c>
      <c r="N32" s="49">
        <f>+'ปกติ 2.2.1_2'!N32+'พิเศษ 2.2.2_2'!N32</f>
        <v>8.9166666666666661</v>
      </c>
      <c r="Q32" s="49">
        <v>7.583333333333333</v>
      </c>
    </row>
    <row r="33" spans="1:17" x14ac:dyDescent="0.5">
      <c r="C33" s="26"/>
      <c r="D33" s="27"/>
      <c r="E33" s="27" t="s">
        <v>12</v>
      </c>
      <c r="F33" s="50">
        <f>+'ปกติ 2.2.1_2'!F33+'พิเศษ 2.2.2_2'!F33</f>
        <v>0</v>
      </c>
      <c r="G33" s="48">
        <f>+'ปกติ 2.2.1_2'!G33+'พิเศษ 2.2.2_2'!G33</f>
        <v>0</v>
      </c>
      <c r="H33" s="48">
        <f>+'ปกติ 2.2.1_2'!H33+'พิเศษ 2.2.2_2'!H33</f>
        <v>17.833333333333332</v>
      </c>
      <c r="I33" s="48">
        <f>+'ปกติ 2.2.1_2'!I33+'พิเศษ 2.2.2_2'!I33</f>
        <v>0</v>
      </c>
      <c r="J33" s="48">
        <f>+'ปกติ 2.2.1_2'!J33+'พิเศษ 2.2.2_2'!J33</f>
        <v>0</v>
      </c>
      <c r="K33" s="48">
        <f>+'ปกติ 2.2.1_2'!K33+'พิเศษ 2.2.2_2'!K33</f>
        <v>0</v>
      </c>
      <c r="L33" s="48">
        <f>+'ปกติ 2.2.1_2'!L33+'พิเศษ 2.2.2_2'!L33</f>
        <v>0</v>
      </c>
      <c r="M33" s="48">
        <f>+'ปกติ 2.2.1_2'!M33+'พิเศษ 2.2.2_2'!M33</f>
        <v>0</v>
      </c>
      <c r="N33" s="49">
        <f>+'ปกติ 2.2.1_2'!N33+'พิเศษ 2.2.2_2'!N33</f>
        <v>17.833333333333332</v>
      </c>
      <c r="Q33" s="49">
        <v>15.166666666666666</v>
      </c>
    </row>
    <row r="34" spans="1:17" x14ac:dyDescent="0.5">
      <c r="C34" s="31"/>
      <c r="D34" s="32" t="s">
        <v>13</v>
      </c>
      <c r="E34" s="32"/>
      <c r="F34" s="51">
        <f>+'ปกติ 2.2.1_2'!F34+'พิเศษ 2.2.2_2'!F34</f>
        <v>0</v>
      </c>
      <c r="G34" s="52">
        <f>+'ปกติ 2.2.1_2'!G34+'พิเศษ 2.2.2_2'!G34</f>
        <v>0</v>
      </c>
      <c r="H34" s="52">
        <f>+'ปกติ 2.2.1_2'!H34+'พิเศษ 2.2.2_2'!H34</f>
        <v>58.068627450980387</v>
      </c>
      <c r="I34" s="52">
        <f>+'ปกติ 2.2.1_2'!I34+'พิเศษ 2.2.2_2'!I34</f>
        <v>0</v>
      </c>
      <c r="J34" s="52">
        <f>+'ปกติ 2.2.1_2'!J34+'พิเศษ 2.2.2_2'!J34</f>
        <v>0</v>
      </c>
      <c r="K34" s="52">
        <f>+'ปกติ 2.2.1_2'!K34+'พิเศษ 2.2.2_2'!K34</f>
        <v>0</v>
      </c>
      <c r="L34" s="52">
        <f>+'ปกติ 2.2.1_2'!L34+'พิเศษ 2.2.2_2'!L34</f>
        <v>0</v>
      </c>
      <c r="M34" s="52">
        <f>+'ปกติ 2.2.1_2'!M34+'พิเศษ 2.2.2_2'!M34</f>
        <v>0</v>
      </c>
      <c r="N34" s="53">
        <f>+'ปกติ 2.2.1_2'!N34+'พิเศษ 2.2.2_2'!N34</f>
        <v>58.068627450980387</v>
      </c>
      <c r="Q34" s="53">
        <v>295.10784313725497</v>
      </c>
    </row>
    <row r="35" spans="1:17" x14ac:dyDescent="0.5">
      <c r="A35" s="7" t="s">
        <v>14</v>
      </c>
      <c r="B35" s="7" t="s">
        <v>23</v>
      </c>
      <c r="C35" s="23" t="s">
        <v>24</v>
      </c>
      <c r="D35" s="23" t="s">
        <v>9</v>
      </c>
      <c r="E35" s="23" t="s">
        <v>9</v>
      </c>
      <c r="F35" s="68">
        <f>+'ปกติ 2.2.1_2'!F35+'พิเศษ 2.2.2_2'!F35</f>
        <v>0</v>
      </c>
      <c r="G35" s="46">
        <f>+'ปกติ 2.2.1_2'!G35+'พิเศษ 2.2.2_2'!G35</f>
        <v>0</v>
      </c>
      <c r="H35" s="46">
        <f>+'ปกติ 2.2.1_2'!H35+'พิเศษ 2.2.2_2'!H35</f>
        <v>281.23529411764707</v>
      </c>
      <c r="I35" s="46">
        <f>+'ปกติ 2.2.1_2'!I35+'พิเศษ 2.2.2_2'!I35</f>
        <v>0</v>
      </c>
      <c r="J35" s="46">
        <f>+'ปกติ 2.2.1_2'!J35+'พิเศษ 2.2.2_2'!J35</f>
        <v>0</v>
      </c>
      <c r="K35" s="46">
        <f>+'ปกติ 2.2.1_2'!K35+'พิเศษ 2.2.2_2'!K35</f>
        <v>0</v>
      </c>
      <c r="L35" s="46">
        <f>+'ปกติ 2.2.1_2'!L35+'พิเศษ 2.2.2_2'!L35</f>
        <v>0</v>
      </c>
      <c r="M35" s="46">
        <f>+'ปกติ 2.2.1_2'!M35+'พิเศษ 2.2.2_2'!M35</f>
        <v>0</v>
      </c>
      <c r="N35" s="47">
        <f>+'ปกติ 2.2.1_2'!N35+'พิเศษ 2.2.2_2'!N35</f>
        <v>281.23529411764707</v>
      </c>
      <c r="Q35" s="47">
        <v>128.05882352941177</v>
      </c>
    </row>
    <row r="36" spans="1:17" x14ac:dyDescent="0.5">
      <c r="A36" s="7" t="s">
        <v>15</v>
      </c>
      <c r="B36" s="7" t="s">
        <v>23</v>
      </c>
      <c r="C36" s="26"/>
      <c r="D36" s="27"/>
      <c r="E36" s="27" t="s">
        <v>10</v>
      </c>
      <c r="F36" s="50">
        <f>+'ปกติ 2.2.1_2'!F36+'พิเศษ 2.2.2_2'!F36</f>
        <v>0</v>
      </c>
      <c r="G36" s="48">
        <f>+'ปกติ 2.2.1_2'!G36+'พิเศษ 2.2.2_2'!G36</f>
        <v>0</v>
      </c>
      <c r="H36" s="48">
        <f>+'ปกติ 2.2.1_2'!H36+'พิเศษ 2.2.2_2'!H36</f>
        <v>0</v>
      </c>
      <c r="I36" s="48">
        <f>+'ปกติ 2.2.1_2'!I36+'พิเศษ 2.2.2_2'!I36</f>
        <v>0</v>
      </c>
      <c r="J36" s="48">
        <f>+'ปกติ 2.2.1_2'!J36+'พิเศษ 2.2.2_2'!J36</f>
        <v>0</v>
      </c>
      <c r="K36" s="48">
        <f>+'ปกติ 2.2.1_2'!K36+'พิเศษ 2.2.2_2'!K36</f>
        <v>0</v>
      </c>
      <c r="L36" s="48">
        <f>+'ปกติ 2.2.1_2'!L36+'พิเศษ 2.2.2_2'!L36</f>
        <v>0</v>
      </c>
      <c r="M36" s="48">
        <f>+'ปกติ 2.2.1_2'!M36+'พิเศษ 2.2.2_2'!M36</f>
        <v>0</v>
      </c>
      <c r="N36" s="49">
        <f>+'ปกติ 2.2.1_2'!N36+'พิเศษ 2.2.2_2'!N36</f>
        <v>0</v>
      </c>
      <c r="Q36" s="49">
        <v>0</v>
      </c>
    </row>
    <row r="37" spans="1:17" x14ac:dyDescent="0.5">
      <c r="C37" s="26"/>
      <c r="D37" s="27"/>
      <c r="E37" s="27" t="s">
        <v>8</v>
      </c>
      <c r="F37" s="50">
        <f>+'ปกติ 2.2.1_2'!F37+'พิเศษ 2.2.2_2'!F37</f>
        <v>0</v>
      </c>
      <c r="G37" s="48">
        <f>+'ปกติ 2.2.1_2'!G37+'พิเศษ 2.2.2_2'!G37</f>
        <v>0</v>
      </c>
      <c r="H37" s="48">
        <f>+'ปกติ 2.2.1_2'!H37+'พิเศษ 2.2.2_2'!H37</f>
        <v>281.23529411764707</v>
      </c>
      <c r="I37" s="48">
        <f>+'ปกติ 2.2.1_2'!I37+'พิเศษ 2.2.2_2'!I37</f>
        <v>0</v>
      </c>
      <c r="J37" s="48">
        <f>+'ปกติ 2.2.1_2'!J37+'พิเศษ 2.2.2_2'!J37</f>
        <v>0</v>
      </c>
      <c r="K37" s="48">
        <f>+'ปกติ 2.2.1_2'!K37+'พิเศษ 2.2.2_2'!K37</f>
        <v>0</v>
      </c>
      <c r="L37" s="48">
        <f>+'ปกติ 2.2.1_2'!L37+'พิเศษ 2.2.2_2'!L37</f>
        <v>0</v>
      </c>
      <c r="M37" s="48">
        <f>+'ปกติ 2.2.1_2'!M37+'พิเศษ 2.2.2_2'!M37</f>
        <v>0</v>
      </c>
      <c r="N37" s="49">
        <f>+'ปกติ 2.2.1_2'!N37+'พิเศษ 2.2.2_2'!N37</f>
        <v>281.23529411764707</v>
      </c>
      <c r="Q37" s="49">
        <v>128.05882352941177</v>
      </c>
    </row>
    <row r="38" spans="1:17" x14ac:dyDescent="0.5">
      <c r="A38" s="7" t="s">
        <v>16</v>
      </c>
      <c r="B38" s="7" t="s">
        <v>23</v>
      </c>
      <c r="C38" s="26"/>
      <c r="D38" s="27" t="s">
        <v>11</v>
      </c>
      <c r="E38" s="27" t="s">
        <v>10</v>
      </c>
      <c r="F38" s="50">
        <f>+'ปกติ 2.2.1_2'!F38+'พิเศษ 2.2.2_2'!F38</f>
        <v>0</v>
      </c>
      <c r="G38" s="48">
        <f>+'ปกติ 2.2.1_2'!G38+'พิเศษ 2.2.2_2'!G38</f>
        <v>0</v>
      </c>
      <c r="H38" s="48">
        <f>+'ปกติ 2.2.1_2'!H38+'พิเศษ 2.2.2_2'!H38</f>
        <v>6.333333333333333</v>
      </c>
      <c r="I38" s="48">
        <f>+'ปกติ 2.2.1_2'!I38+'พิเศษ 2.2.2_2'!I38</f>
        <v>0</v>
      </c>
      <c r="J38" s="48">
        <f>+'ปกติ 2.2.1_2'!J38+'พิเศษ 2.2.2_2'!J38</f>
        <v>0</v>
      </c>
      <c r="K38" s="48">
        <f>+'ปกติ 2.2.1_2'!K38+'พิเศษ 2.2.2_2'!K38</f>
        <v>0</v>
      </c>
      <c r="L38" s="48">
        <f>+'ปกติ 2.2.1_2'!L38+'พิเศษ 2.2.2_2'!L38</f>
        <v>0</v>
      </c>
      <c r="M38" s="48">
        <f>+'ปกติ 2.2.1_2'!M38+'พิเศษ 2.2.2_2'!M38</f>
        <v>0</v>
      </c>
      <c r="N38" s="49">
        <f>+'ปกติ 2.2.1_2'!N38+'พิเศษ 2.2.2_2'!N38</f>
        <v>6.333333333333333</v>
      </c>
      <c r="Q38" s="49">
        <v>7.166666666666667</v>
      </c>
    </row>
    <row r="39" spans="1:17" x14ac:dyDescent="0.5">
      <c r="C39" s="26"/>
      <c r="D39" s="27"/>
      <c r="E39" s="27" t="s">
        <v>12</v>
      </c>
      <c r="F39" s="50">
        <f>+'ปกติ 2.2.1_2'!F39+'พิเศษ 2.2.2_2'!F39</f>
        <v>0</v>
      </c>
      <c r="G39" s="48">
        <f>+'ปกติ 2.2.1_2'!G39+'พิเศษ 2.2.2_2'!G39</f>
        <v>0</v>
      </c>
      <c r="H39" s="48">
        <f>+'ปกติ 2.2.1_2'!H39+'พิเศษ 2.2.2_2'!H39</f>
        <v>12.666666666666666</v>
      </c>
      <c r="I39" s="48">
        <f>+'ปกติ 2.2.1_2'!I39+'พิเศษ 2.2.2_2'!I39</f>
        <v>0</v>
      </c>
      <c r="J39" s="48">
        <f>+'ปกติ 2.2.1_2'!J39+'พิเศษ 2.2.2_2'!J39</f>
        <v>0</v>
      </c>
      <c r="K39" s="48">
        <f>+'ปกติ 2.2.1_2'!K39+'พิเศษ 2.2.2_2'!K39</f>
        <v>0</v>
      </c>
      <c r="L39" s="48">
        <f>+'ปกติ 2.2.1_2'!L39+'พิเศษ 2.2.2_2'!L39</f>
        <v>0</v>
      </c>
      <c r="M39" s="48">
        <f>+'ปกติ 2.2.1_2'!M39+'พิเศษ 2.2.2_2'!M39</f>
        <v>0</v>
      </c>
      <c r="N39" s="49">
        <f>+'ปกติ 2.2.1_2'!N39+'พิเศษ 2.2.2_2'!N39</f>
        <v>12.666666666666666</v>
      </c>
      <c r="Q39" s="49">
        <v>14.333333333333334</v>
      </c>
    </row>
    <row r="40" spans="1:17" x14ac:dyDescent="0.5">
      <c r="C40" s="31"/>
      <c r="D40" s="32" t="s">
        <v>13</v>
      </c>
      <c r="E40" s="32"/>
      <c r="F40" s="51">
        <f>+'ปกติ 2.2.1_2'!F40+'พิเศษ 2.2.2_2'!F40</f>
        <v>0</v>
      </c>
      <c r="G40" s="52">
        <f>+'ปกติ 2.2.1_2'!G40+'พิเศษ 2.2.2_2'!G40</f>
        <v>0</v>
      </c>
      <c r="H40" s="52">
        <f>+'ปกติ 2.2.1_2'!H40+'พิเศษ 2.2.2_2'!H40</f>
        <v>293.9019607843137</v>
      </c>
      <c r="I40" s="52">
        <f>+'ปกติ 2.2.1_2'!I40+'พิเศษ 2.2.2_2'!I40</f>
        <v>0</v>
      </c>
      <c r="J40" s="52">
        <f>+'ปกติ 2.2.1_2'!J40+'พิเศษ 2.2.2_2'!J40</f>
        <v>0</v>
      </c>
      <c r="K40" s="52">
        <f>+'ปกติ 2.2.1_2'!K40+'พิเศษ 2.2.2_2'!K40</f>
        <v>0</v>
      </c>
      <c r="L40" s="52">
        <f>+'ปกติ 2.2.1_2'!L40+'พิเศษ 2.2.2_2'!L40</f>
        <v>0</v>
      </c>
      <c r="M40" s="52">
        <f>+'ปกติ 2.2.1_2'!M40+'พิเศษ 2.2.2_2'!M40</f>
        <v>0</v>
      </c>
      <c r="N40" s="53">
        <f>+'ปกติ 2.2.1_2'!N40+'พิเศษ 2.2.2_2'!N40</f>
        <v>293.9019607843137</v>
      </c>
      <c r="Q40" s="53">
        <v>142.39215686274508</v>
      </c>
    </row>
    <row r="41" spans="1:17" x14ac:dyDescent="0.5">
      <c r="A41" s="7" t="s">
        <v>14</v>
      </c>
      <c r="B41" s="7" t="s">
        <v>25</v>
      </c>
      <c r="C41" s="23" t="s">
        <v>26</v>
      </c>
      <c r="D41" s="23" t="s">
        <v>9</v>
      </c>
      <c r="E41" s="23" t="s">
        <v>9</v>
      </c>
      <c r="F41" s="68">
        <f>+'ปกติ 2.2.1_2'!F41+'พิเศษ 2.2.2_2'!F41</f>
        <v>0</v>
      </c>
      <c r="G41" s="46">
        <f>+'ปกติ 2.2.1_2'!G41+'พิเศษ 2.2.2_2'!G41</f>
        <v>0</v>
      </c>
      <c r="H41" s="46">
        <f>+'ปกติ 2.2.1_2'!H41+'พิเศษ 2.2.2_2'!H41</f>
        <v>98.941176470588232</v>
      </c>
      <c r="I41" s="46">
        <f>+'ปกติ 2.2.1_2'!I41+'พิเศษ 2.2.2_2'!I41</f>
        <v>0</v>
      </c>
      <c r="J41" s="46">
        <f>+'ปกติ 2.2.1_2'!J41+'พิเศษ 2.2.2_2'!J41</f>
        <v>0</v>
      </c>
      <c r="K41" s="46">
        <f>+'ปกติ 2.2.1_2'!K41+'พิเศษ 2.2.2_2'!K41</f>
        <v>0</v>
      </c>
      <c r="L41" s="46">
        <f>+'ปกติ 2.2.1_2'!L41+'พิเศษ 2.2.2_2'!L41</f>
        <v>0</v>
      </c>
      <c r="M41" s="46">
        <f>+'ปกติ 2.2.1_2'!M41+'พิเศษ 2.2.2_2'!M41</f>
        <v>0</v>
      </c>
      <c r="N41" s="47">
        <f>+'ปกติ 2.2.1_2'!N41+'พิเศษ 2.2.2_2'!N41</f>
        <v>98.941176470588232</v>
      </c>
      <c r="Q41" s="47"/>
    </row>
    <row r="42" spans="1:17" x14ac:dyDescent="0.5">
      <c r="A42" s="7" t="s">
        <v>15</v>
      </c>
      <c r="B42" s="7" t="s">
        <v>25</v>
      </c>
      <c r="C42" s="26"/>
      <c r="D42" s="27"/>
      <c r="E42" s="27" t="s">
        <v>10</v>
      </c>
      <c r="F42" s="50">
        <f>+'ปกติ 2.2.1_2'!F42+'พิเศษ 2.2.2_2'!F42</f>
        <v>0</v>
      </c>
      <c r="G42" s="48">
        <f>+'ปกติ 2.2.1_2'!G42+'พิเศษ 2.2.2_2'!G42</f>
        <v>0</v>
      </c>
      <c r="H42" s="48">
        <f>+'ปกติ 2.2.1_2'!H42+'พิเศษ 2.2.2_2'!H42</f>
        <v>0</v>
      </c>
      <c r="I42" s="48">
        <f>+'ปกติ 2.2.1_2'!I42+'พิเศษ 2.2.2_2'!I42</f>
        <v>0</v>
      </c>
      <c r="J42" s="48">
        <f>+'ปกติ 2.2.1_2'!J42+'พิเศษ 2.2.2_2'!J42</f>
        <v>0</v>
      </c>
      <c r="K42" s="48">
        <f>+'ปกติ 2.2.1_2'!K42+'พิเศษ 2.2.2_2'!K42</f>
        <v>0</v>
      </c>
      <c r="L42" s="48">
        <f>+'ปกติ 2.2.1_2'!L42+'พิเศษ 2.2.2_2'!L42</f>
        <v>0</v>
      </c>
      <c r="M42" s="48">
        <f>+'ปกติ 2.2.1_2'!M42+'พิเศษ 2.2.2_2'!M42</f>
        <v>0</v>
      </c>
      <c r="N42" s="49">
        <f>+'ปกติ 2.2.1_2'!N42+'พิเศษ 2.2.2_2'!N42</f>
        <v>0</v>
      </c>
      <c r="Q42" s="49"/>
    </row>
    <row r="43" spans="1:17" x14ac:dyDescent="0.5">
      <c r="C43" s="26"/>
      <c r="D43" s="27"/>
      <c r="E43" s="27" t="s">
        <v>8</v>
      </c>
      <c r="F43" s="50">
        <f>+'ปกติ 2.2.1_2'!F43+'พิเศษ 2.2.2_2'!F43</f>
        <v>0</v>
      </c>
      <c r="G43" s="48">
        <f>+'ปกติ 2.2.1_2'!G43+'พิเศษ 2.2.2_2'!G43</f>
        <v>0</v>
      </c>
      <c r="H43" s="48">
        <f>+'ปกติ 2.2.1_2'!H43+'พิเศษ 2.2.2_2'!H43</f>
        <v>98.941176470588232</v>
      </c>
      <c r="I43" s="48">
        <f>+'ปกติ 2.2.1_2'!I43+'พิเศษ 2.2.2_2'!I43</f>
        <v>0</v>
      </c>
      <c r="J43" s="48">
        <f>+'ปกติ 2.2.1_2'!J43+'พิเศษ 2.2.2_2'!J43</f>
        <v>0</v>
      </c>
      <c r="K43" s="48">
        <f>+'ปกติ 2.2.1_2'!K43+'พิเศษ 2.2.2_2'!K43</f>
        <v>0</v>
      </c>
      <c r="L43" s="48">
        <f>+'ปกติ 2.2.1_2'!L43+'พิเศษ 2.2.2_2'!L43</f>
        <v>0</v>
      </c>
      <c r="M43" s="48">
        <f>+'ปกติ 2.2.1_2'!M43+'พิเศษ 2.2.2_2'!M43</f>
        <v>0</v>
      </c>
      <c r="N43" s="49">
        <f>+'ปกติ 2.2.1_2'!N43+'พิเศษ 2.2.2_2'!N43</f>
        <v>98.941176470588232</v>
      </c>
      <c r="Q43" s="49"/>
    </row>
    <row r="44" spans="1:17" x14ac:dyDescent="0.5">
      <c r="A44" s="7" t="s">
        <v>16</v>
      </c>
      <c r="B44" s="7" t="s">
        <v>25</v>
      </c>
      <c r="C44" s="26"/>
      <c r="D44" s="27" t="s">
        <v>11</v>
      </c>
      <c r="E44" s="27" t="s">
        <v>10</v>
      </c>
      <c r="F44" s="50">
        <f>+'ปกติ 2.2.1_2'!F44+'พิเศษ 2.2.2_2'!F44</f>
        <v>0.25</v>
      </c>
      <c r="G44" s="48">
        <f>+'ปกติ 2.2.1_2'!G44+'พิเศษ 2.2.2_2'!G44</f>
        <v>0</v>
      </c>
      <c r="H44" s="48">
        <f>+'ปกติ 2.2.1_2'!H44+'พิเศษ 2.2.2_2'!H44</f>
        <v>6.9166666666666661</v>
      </c>
      <c r="I44" s="48">
        <f>+'ปกติ 2.2.1_2'!I44+'พิเศษ 2.2.2_2'!I44</f>
        <v>0</v>
      </c>
      <c r="J44" s="48">
        <f>+'ปกติ 2.2.1_2'!J44+'พิเศษ 2.2.2_2'!J44</f>
        <v>0</v>
      </c>
      <c r="K44" s="48">
        <f>+'ปกติ 2.2.1_2'!K44+'พิเศษ 2.2.2_2'!K44</f>
        <v>0</v>
      </c>
      <c r="L44" s="48">
        <f>+'ปกติ 2.2.1_2'!L44+'พิเศษ 2.2.2_2'!L44</f>
        <v>0</v>
      </c>
      <c r="M44" s="48">
        <f>+'ปกติ 2.2.1_2'!M44+'พิเศษ 2.2.2_2'!M44</f>
        <v>0</v>
      </c>
      <c r="N44" s="49">
        <f>+'ปกติ 2.2.1_2'!N44+'พิเศษ 2.2.2_2'!N44</f>
        <v>7.1666666666666661</v>
      </c>
      <c r="Q44" s="49"/>
    </row>
    <row r="45" spans="1:17" x14ac:dyDescent="0.5">
      <c r="C45" s="26"/>
      <c r="D45" s="27"/>
      <c r="E45" s="27" t="s">
        <v>12</v>
      </c>
      <c r="F45" s="50">
        <f>+'ปกติ 2.2.1_2'!F45+'พิเศษ 2.2.2_2'!F45</f>
        <v>0.5</v>
      </c>
      <c r="G45" s="48">
        <f>+'ปกติ 2.2.1_2'!G45+'พิเศษ 2.2.2_2'!G45</f>
        <v>0</v>
      </c>
      <c r="H45" s="48">
        <f>+'ปกติ 2.2.1_2'!H45+'พิเศษ 2.2.2_2'!H45</f>
        <v>13.833333333333332</v>
      </c>
      <c r="I45" s="48">
        <f>+'ปกติ 2.2.1_2'!I45+'พิเศษ 2.2.2_2'!I45</f>
        <v>0</v>
      </c>
      <c r="J45" s="48">
        <f>+'ปกติ 2.2.1_2'!J45+'พิเศษ 2.2.2_2'!J45</f>
        <v>0</v>
      </c>
      <c r="K45" s="48">
        <f>+'ปกติ 2.2.1_2'!K45+'พิเศษ 2.2.2_2'!K45</f>
        <v>0</v>
      </c>
      <c r="L45" s="48">
        <f>+'ปกติ 2.2.1_2'!L45+'พิเศษ 2.2.2_2'!L45</f>
        <v>0</v>
      </c>
      <c r="M45" s="48">
        <f>+'ปกติ 2.2.1_2'!M45+'พิเศษ 2.2.2_2'!M45</f>
        <v>0</v>
      </c>
      <c r="N45" s="49">
        <f>+'ปกติ 2.2.1_2'!N45+'พิเศษ 2.2.2_2'!N45</f>
        <v>14.333333333333332</v>
      </c>
      <c r="Q45" s="49"/>
    </row>
    <row r="46" spans="1:17" x14ac:dyDescent="0.5">
      <c r="C46" s="14"/>
      <c r="D46" s="37" t="s">
        <v>13</v>
      </c>
      <c r="E46" s="37"/>
      <c r="F46" s="41">
        <f>+'ปกติ 2.2.1_2'!F46+'พิเศษ 2.2.2_2'!F46</f>
        <v>0.5</v>
      </c>
      <c r="G46" s="42">
        <f>+'ปกติ 2.2.1_2'!G46+'พิเศษ 2.2.2_2'!G46</f>
        <v>0</v>
      </c>
      <c r="H46" s="42">
        <f>+'ปกติ 2.2.1_2'!H46+'พิเศษ 2.2.2_2'!H46</f>
        <v>112.77450980392156</v>
      </c>
      <c r="I46" s="42">
        <f>+'ปกติ 2.2.1_2'!I46+'พิเศษ 2.2.2_2'!I46</f>
        <v>0</v>
      </c>
      <c r="J46" s="42">
        <f>+'ปกติ 2.2.1_2'!J46+'พิเศษ 2.2.2_2'!J46</f>
        <v>0</v>
      </c>
      <c r="K46" s="42">
        <f>+'ปกติ 2.2.1_2'!K46+'พิเศษ 2.2.2_2'!K46</f>
        <v>0</v>
      </c>
      <c r="L46" s="42">
        <f>+'ปกติ 2.2.1_2'!L46+'พิเศษ 2.2.2_2'!L46</f>
        <v>0</v>
      </c>
      <c r="M46" s="42">
        <f>+'ปกติ 2.2.1_2'!M46+'พิเศษ 2.2.2_2'!M46</f>
        <v>0</v>
      </c>
      <c r="N46" s="44">
        <f>+'ปกติ 2.2.1_2'!N46+'พิเศษ 2.2.2_2'!N46</f>
        <v>113.27450980392156</v>
      </c>
      <c r="Q46" s="44"/>
    </row>
  </sheetData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46"/>
  <sheetViews>
    <sheetView showGridLines="0" zoomScaleNormal="100" workbookViewId="0">
      <selection activeCell="H8" sqref="H8"/>
    </sheetView>
  </sheetViews>
  <sheetFormatPr defaultRowHeight="21.75" x14ac:dyDescent="0.5"/>
  <cols>
    <col min="1" max="1" width="6.42578125" style="7" bestFit="1" customWidth="1"/>
    <col min="2" max="2" width="4" style="7" customWidth="1"/>
    <col min="3" max="3" width="30.7109375" style="13" customWidth="1"/>
    <col min="4" max="4" width="9.140625" style="13"/>
    <col min="5" max="5" width="8.7109375" style="13" bestFit="1" customWidth="1"/>
    <col min="6" max="6" width="12.7109375" style="13" bestFit="1" customWidth="1"/>
    <col min="7" max="7" width="12.28515625" style="13" bestFit="1" customWidth="1"/>
    <col min="8" max="8" width="11.28515625" style="13" bestFit="1" customWidth="1"/>
    <col min="9" max="10" width="9.85546875" style="13" customWidth="1"/>
    <col min="11" max="11" width="10.42578125" style="13" bestFit="1" customWidth="1"/>
    <col min="12" max="12" width="17.5703125" style="13" bestFit="1" customWidth="1"/>
    <col min="13" max="13" width="19" style="13" bestFit="1" customWidth="1"/>
    <col min="14" max="14" width="11.28515625" style="13" customWidth="1"/>
    <col min="15" max="16384" width="9.140625" style="13"/>
  </cols>
  <sheetData>
    <row r="1" spans="1:14" s="57" customFormat="1" x14ac:dyDescent="0.5">
      <c r="A1" s="55"/>
      <c r="B1" s="55"/>
      <c r="C1" s="56" t="s">
        <v>43</v>
      </c>
    </row>
    <row r="2" spans="1:14" s="5" customFormat="1" x14ac:dyDescent="0.5">
      <c r="A2" s="4"/>
      <c r="B2" s="4"/>
      <c r="C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5">
      <c r="C3" s="8" t="s">
        <v>2</v>
      </c>
      <c r="D3" s="9" t="s">
        <v>0</v>
      </c>
      <c r="E3" s="8" t="s">
        <v>1</v>
      </c>
      <c r="F3" s="10" t="s">
        <v>5</v>
      </c>
      <c r="G3" s="11"/>
      <c r="H3" s="11"/>
      <c r="I3" s="11"/>
      <c r="J3" s="11"/>
      <c r="K3" s="11"/>
      <c r="L3" s="11"/>
      <c r="M3" s="11"/>
      <c r="N3" s="12"/>
    </row>
    <row r="4" spans="1:14" x14ac:dyDescent="0.5">
      <c r="C4" s="14"/>
      <c r="D4" s="15" t="s">
        <v>3</v>
      </c>
      <c r="E4" s="16" t="s">
        <v>4</v>
      </c>
      <c r="F4" s="17" t="s">
        <v>27</v>
      </c>
      <c r="G4" s="18" t="s">
        <v>28</v>
      </c>
      <c r="H4" s="18" t="s">
        <v>29</v>
      </c>
      <c r="I4" s="18" t="s">
        <v>6</v>
      </c>
      <c r="J4" s="18" t="s">
        <v>30</v>
      </c>
      <c r="K4" s="18" t="s">
        <v>31</v>
      </c>
      <c r="L4" s="19" t="s">
        <v>32</v>
      </c>
      <c r="M4" s="19" t="s">
        <v>7</v>
      </c>
      <c r="N4" s="20" t="s">
        <v>8</v>
      </c>
    </row>
    <row r="5" spans="1:14" s="22" customFormat="1" x14ac:dyDescent="0.5">
      <c r="A5" s="21"/>
      <c r="B5" s="21"/>
      <c r="C5" s="75" t="s">
        <v>38</v>
      </c>
      <c r="D5" s="75" t="s">
        <v>9</v>
      </c>
      <c r="E5" s="75" t="s">
        <v>9</v>
      </c>
      <c r="F5" s="76">
        <f t="shared" ref="F5:N5" si="0">+F11+F17+F23+F29+F35+F41</f>
        <v>2.1007130124777182</v>
      </c>
      <c r="G5" s="77">
        <f t="shared" si="0"/>
        <v>0.81372549019607843</v>
      </c>
      <c r="H5" s="77">
        <f t="shared" si="0"/>
        <v>1064.0209447415332</v>
      </c>
      <c r="I5" s="77">
        <f t="shared" si="0"/>
        <v>8.6154188948306594</v>
      </c>
      <c r="J5" s="77">
        <f t="shared" si="0"/>
        <v>1.4411764705882353</v>
      </c>
      <c r="K5" s="77">
        <f t="shared" si="0"/>
        <v>0</v>
      </c>
      <c r="L5" s="77">
        <f t="shared" si="0"/>
        <v>0</v>
      </c>
      <c r="M5" s="77">
        <f t="shared" si="0"/>
        <v>0.30882352941176472</v>
      </c>
      <c r="N5" s="78">
        <f t="shared" si="0"/>
        <v>1077.3008021390376</v>
      </c>
    </row>
    <row r="6" spans="1:14" s="22" customFormat="1" x14ac:dyDescent="0.5">
      <c r="A6" s="21"/>
      <c r="B6" s="21"/>
      <c r="C6" s="79"/>
      <c r="D6" s="75"/>
      <c r="E6" s="75" t="s">
        <v>10</v>
      </c>
      <c r="F6" s="76">
        <f t="shared" ref="F6:N6" si="1">+F12+F18+F24+F30+F36+F42</f>
        <v>0</v>
      </c>
      <c r="G6" s="77">
        <f t="shared" si="1"/>
        <v>0</v>
      </c>
      <c r="H6" s="77">
        <f t="shared" si="1"/>
        <v>0.35294117647058826</v>
      </c>
      <c r="I6" s="77">
        <f t="shared" si="1"/>
        <v>0</v>
      </c>
      <c r="J6" s="77">
        <f t="shared" si="1"/>
        <v>0</v>
      </c>
      <c r="K6" s="77">
        <f t="shared" si="1"/>
        <v>0</v>
      </c>
      <c r="L6" s="77">
        <f t="shared" si="1"/>
        <v>0</v>
      </c>
      <c r="M6" s="77">
        <f t="shared" si="1"/>
        <v>0</v>
      </c>
      <c r="N6" s="78">
        <f t="shared" si="1"/>
        <v>0.35294117647058826</v>
      </c>
    </row>
    <row r="7" spans="1:14" s="22" customFormat="1" x14ac:dyDescent="0.5">
      <c r="A7" s="21"/>
      <c r="B7" s="21"/>
      <c r="C7" s="79"/>
      <c r="D7" s="75"/>
      <c r="E7" s="75" t="s">
        <v>8</v>
      </c>
      <c r="F7" s="76">
        <f t="shared" ref="F7:N7" si="2">+F13+F19+F25+F31+F37+F43</f>
        <v>2.1007130124777182</v>
      </c>
      <c r="G7" s="77">
        <f t="shared" si="2"/>
        <v>0.81372549019607843</v>
      </c>
      <c r="H7" s="77">
        <f t="shared" si="2"/>
        <v>1064.3738859180039</v>
      </c>
      <c r="I7" s="77">
        <f t="shared" si="2"/>
        <v>8.6154188948306594</v>
      </c>
      <c r="J7" s="77">
        <f t="shared" si="2"/>
        <v>1.4411764705882353</v>
      </c>
      <c r="K7" s="77">
        <f t="shared" si="2"/>
        <v>0</v>
      </c>
      <c r="L7" s="77">
        <f t="shared" si="2"/>
        <v>0</v>
      </c>
      <c r="M7" s="77">
        <f t="shared" si="2"/>
        <v>0.30882352941176472</v>
      </c>
      <c r="N7" s="78">
        <f t="shared" si="2"/>
        <v>1077.6537433155083</v>
      </c>
    </row>
    <row r="8" spans="1:14" s="22" customFormat="1" x14ac:dyDescent="0.5">
      <c r="A8" s="21"/>
      <c r="B8" s="21"/>
      <c r="C8" s="79"/>
      <c r="D8" s="75" t="s">
        <v>11</v>
      </c>
      <c r="E8" s="75" t="s">
        <v>10</v>
      </c>
      <c r="F8" s="76">
        <f t="shared" ref="F8:N8" si="3">+F14+F20+F26+F32+F38+F44</f>
        <v>0.25</v>
      </c>
      <c r="G8" s="77">
        <f t="shared" si="3"/>
        <v>0</v>
      </c>
      <c r="H8" s="77">
        <f t="shared" si="3"/>
        <v>40.875</v>
      </c>
      <c r="I8" s="77">
        <f t="shared" si="3"/>
        <v>0</v>
      </c>
      <c r="J8" s="77">
        <f t="shared" si="3"/>
        <v>0</v>
      </c>
      <c r="K8" s="77">
        <f t="shared" si="3"/>
        <v>0</v>
      </c>
      <c r="L8" s="77">
        <f t="shared" si="3"/>
        <v>0</v>
      </c>
      <c r="M8" s="77">
        <f t="shared" si="3"/>
        <v>0</v>
      </c>
      <c r="N8" s="78">
        <f t="shared" si="3"/>
        <v>41.125</v>
      </c>
    </row>
    <row r="9" spans="1:14" s="22" customFormat="1" x14ac:dyDescent="0.5">
      <c r="A9" s="21"/>
      <c r="B9" s="21"/>
      <c r="C9" s="79"/>
      <c r="D9" s="75"/>
      <c r="E9" s="75" t="s">
        <v>12</v>
      </c>
      <c r="F9" s="76">
        <f t="shared" ref="F9:N9" si="4">+F15+F21+F27+F33+F39+F45</f>
        <v>0.5</v>
      </c>
      <c r="G9" s="77">
        <f t="shared" si="4"/>
        <v>0</v>
      </c>
      <c r="H9" s="77">
        <f t="shared" si="4"/>
        <v>81.75</v>
      </c>
      <c r="I9" s="77">
        <f t="shared" si="4"/>
        <v>0</v>
      </c>
      <c r="J9" s="77">
        <f t="shared" si="4"/>
        <v>0</v>
      </c>
      <c r="K9" s="77">
        <f t="shared" si="4"/>
        <v>0</v>
      </c>
      <c r="L9" s="77">
        <f t="shared" si="4"/>
        <v>0</v>
      </c>
      <c r="M9" s="77">
        <f t="shared" si="4"/>
        <v>0</v>
      </c>
      <c r="N9" s="78">
        <f t="shared" si="4"/>
        <v>82.25</v>
      </c>
    </row>
    <row r="10" spans="1:14" s="22" customFormat="1" x14ac:dyDescent="0.5">
      <c r="A10" s="21"/>
      <c r="B10" s="21"/>
      <c r="C10" s="79"/>
      <c r="D10" s="80" t="s">
        <v>13</v>
      </c>
      <c r="E10" s="80"/>
      <c r="F10" s="76">
        <f t="shared" ref="F10:N10" si="5">+F16+F22+F28+F34+F40+F46</f>
        <v>2.6007130124777182</v>
      </c>
      <c r="G10" s="77">
        <f t="shared" si="5"/>
        <v>0.81372549019607843</v>
      </c>
      <c r="H10" s="77">
        <f t="shared" si="5"/>
        <v>1146.1238859180037</v>
      </c>
      <c r="I10" s="77">
        <f t="shared" si="5"/>
        <v>8.6154188948306594</v>
      </c>
      <c r="J10" s="77">
        <f t="shared" si="5"/>
        <v>1.4411764705882353</v>
      </c>
      <c r="K10" s="77">
        <f t="shared" si="5"/>
        <v>0</v>
      </c>
      <c r="L10" s="77">
        <f t="shared" si="5"/>
        <v>0</v>
      </c>
      <c r="M10" s="77">
        <f t="shared" si="5"/>
        <v>0.30882352941176472</v>
      </c>
      <c r="N10" s="78">
        <f t="shared" si="5"/>
        <v>1159.9037433155081</v>
      </c>
    </row>
    <row r="11" spans="1:14" x14ac:dyDescent="0.5">
      <c r="A11" s="7" t="s">
        <v>14</v>
      </c>
      <c r="B11" s="7" t="s">
        <v>39</v>
      </c>
      <c r="C11" s="23" t="s">
        <v>40</v>
      </c>
      <c r="D11" s="23" t="s">
        <v>9</v>
      </c>
      <c r="E11" s="23" t="s">
        <v>9</v>
      </c>
      <c r="F11" s="67">
        <f>AVERAGE('ปกติ 2.2.1_1'!F11,'ปกติ 2.2.1_2'!F11)</f>
        <v>2.1007130124777182</v>
      </c>
      <c r="G11" s="24">
        <f>AVERAGE('ปกติ 2.2.1_1'!G11,'ปกติ 2.2.1_2'!G11)</f>
        <v>0.81372549019607843</v>
      </c>
      <c r="H11" s="24">
        <f>AVERAGE('ปกติ 2.2.1_1'!H11,'ปกติ 2.2.1_2'!H11)</f>
        <v>346.02094474153307</v>
      </c>
      <c r="I11" s="24">
        <f>AVERAGE('ปกติ 2.2.1_1'!I11,'ปกติ 2.2.1_2'!I11)</f>
        <v>8.6154188948306594</v>
      </c>
      <c r="J11" s="24">
        <f>AVERAGE('ปกติ 2.2.1_1'!J11,'ปกติ 2.2.1_2'!J11)</f>
        <v>1.4411764705882353</v>
      </c>
      <c r="K11" s="24">
        <f>AVERAGE('ปกติ 2.2.1_1'!K11,'ปกติ 2.2.1_2'!K11)</f>
        <v>0</v>
      </c>
      <c r="L11" s="24">
        <f>AVERAGE('ปกติ 2.2.1_1'!L11,'ปกติ 2.2.1_2'!L11)</f>
        <v>0</v>
      </c>
      <c r="M11" s="24">
        <f>AVERAGE('ปกติ 2.2.1_1'!M11,'ปกติ 2.2.1_2'!M11)</f>
        <v>0.30882352941176472</v>
      </c>
      <c r="N11" s="25">
        <f>AVERAGE('ปกติ 2.2.1_1'!N11,'ปกติ 2.2.1_2'!N11)</f>
        <v>359.3008021390375</v>
      </c>
    </row>
    <row r="12" spans="1:14" x14ac:dyDescent="0.5">
      <c r="A12" s="7" t="s">
        <v>15</v>
      </c>
      <c r="B12" s="7" t="s">
        <v>39</v>
      </c>
      <c r="C12" s="26"/>
      <c r="D12" s="27"/>
      <c r="E12" s="27" t="s">
        <v>10</v>
      </c>
      <c r="F12" s="30">
        <f>AVERAGE('ปกติ 2.2.1_1'!F12,'ปกติ 2.2.1_2'!F12)</f>
        <v>0</v>
      </c>
      <c r="G12" s="28">
        <f>AVERAGE('ปกติ 2.2.1_1'!G12,'ปกติ 2.2.1_2'!G12)</f>
        <v>0</v>
      </c>
      <c r="H12" s="28">
        <f>AVERAGE('ปกติ 2.2.1_1'!H12,'ปกติ 2.2.1_2'!H12)</f>
        <v>0</v>
      </c>
      <c r="I12" s="28">
        <f>AVERAGE('ปกติ 2.2.1_1'!I12,'ปกติ 2.2.1_2'!I12)</f>
        <v>0</v>
      </c>
      <c r="J12" s="28">
        <f>AVERAGE('ปกติ 2.2.1_1'!J12,'ปกติ 2.2.1_2'!J12)</f>
        <v>0</v>
      </c>
      <c r="K12" s="28">
        <f>AVERAGE('ปกติ 2.2.1_1'!K12,'ปกติ 2.2.1_2'!K12)</f>
        <v>0</v>
      </c>
      <c r="L12" s="28">
        <f>AVERAGE('ปกติ 2.2.1_1'!L12,'ปกติ 2.2.1_2'!L12)</f>
        <v>0</v>
      </c>
      <c r="M12" s="28">
        <f>AVERAGE('ปกติ 2.2.1_1'!M12,'ปกติ 2.2.1_2'!M12)</f>
        <v>0</v>
      </c>
      <c r="N12" s="29">
        <f>AVERAGE('ปกติ 2.2.1_1'!N12,'ปกติ 2.2.1_2'!N12)</f>
        <v>0</v>
      </c>
    </row>
    <row r="13" spans="1:14" x14ac:dyDescent="0.5">
      <c r="C13" s="26"/>
      <c r="D13" s="27"/>
      <c r="E13" s="27" t="s">
        <v>8</v>
      </c>
      <c r="F13" s="30">
        <f>AVERAGE('ปกติ 2.2.1_1'!F13,'ปกติ 2.2.1_2'!F13)</f>
        <v>2.1007130124777182</v>
      </c>
      <c r="G13" s="28">
        <f>AVERAGE('ปกติ 2.2.1_1'!G13,'ปกติ 2.2.1_2'!G13)</f>
        <v>0.81372549019607843</v>
      </c>
      <c r="H13" s="28">
        <f>AVERAGE('ปกติ 2.2.1_1'!H13,'ปกติ 2.2.1_2'!H13)</f>
        <v>346.02094474153307</v>
      </c>
      <c r="I13" s="28">
        <f>AVERAGE('ปกติ 2.2.1_1'!I13,'ปกติ 2.2.1_2'!I13)</f>
        <v>8.6154188948306594</v>
      </c>
      <c r="J13" s="28">
        <f>AVERAGE('ปกติ 2.2.1_1'!J13,'ปกติ 2.2.1_2'!J13)</f>
        <v>1.4411764705882353</v>
      </c>
      <c r="K13" s="28">
        <f>AVERAGE('ปกติ 2.2.1_1'!K13,'ปกติ 2.2.1_2'!K13)</f>
        <v>0</v>
      </c>
      <c r="L13" s="28">
        <f>AVERAGE('ปกติ 2.2.1_1'!L13,'ปกติ 2.2.1_2'!L13)</f>
        <v>0</v>
      </c>
      <c r="M13" s="28">
        <f>AVERAGE('ปกติ 2.2.1_1'!M13,'ปกติ 2.2.1_2'!M13)</f>
        <v>0.30882352941176472</v>
      </c>
      <c r="N13" s="29">
        <f>AVERAGE('ปกติ 2.2.1_1'!N13,'ปกติ 2.2.1_2'!N13)</f>
        <v>359.3008021390375</v>
      </c>
    </row>
    <row r="14" spans="1:14" x14ac:dyDescent="0.5">
      <c r="A14" s="7" t="s">
        <v>16</v>
      </c>
      <c r="B14" s="7" t="s">
        <v>39</v>
      </c>
      <c r="C14" s="26"/>
      <c r="D14" s="27" t="s">
        <v>11</v>
      </c>
      <c r="E14" s="27" t="s">
        <v>10</v>
      </c>
      <c r="F14" s="30">
        <f>AVERAGE('ปกติ 2.2.1_1'!F14,'ปกติ 2.2.1_2'!F14)</f>
        <v>0</v>
      </c>
      <c r="G14" s="28">
        <f>AVERAGE('ปกติ 2.2.1_1'!G14,'ปกติ 2.2.1_2'!G14)</f>
        <v>0</v>
      </c>
      <c r="H14" s="28">
        <f>AVERAGE('ปกติ 2.2.1_1'!H14,'ปกติ 2.2.1_2'!H14)</f>
        <v>0.125</v>
      </c>
      <c r="I14" s="28">
        <f>AVERAGE('ปกติ 2.2.1_1'!I14,'ปกติ 2.2.1_2'!I14)</f>
        <v>0</v>
      </c>
      <c r="J14" s="28">
        <f>AVERAGE('ปกติ 2.2.1_1'!J14,'ปกติ 2.2.1_2'!J14)</f>
        <v>0</v>
      </c>
      <c r="K14" s="28">
        <f>AVERAGE('ปกติ 2.2.1_1'!K14,'ปกติ 2.2.1_2'!K14)</f>
        <v>0</v>
      </c>
      <c r="L14" s="28">
        <f>AVERAGE('ปกติ 2.2.1_1'!L14,'ปกติ 2.2.1_2'!L14)</f>
        <v>0</v>
      </c>
      <c r="M14" s="28">
        <f>AVERAGE('ปกติ 2.2.1_1'!M14,'ปกติ 2.2.1_2'!M14)</f>
        <v>0</v>
      </c>
      <c r="N14" s="29">
        <f>AVERAGE('ปกติ 2.2.1_1'!N14,'ปกติ 2.2.1_2'!N14)</f>
        <v>0.125</v>
      </c>
    </row>
    <row r="15" spans="1:14" x14ac:dyDescent="0.5">
      <c r="C15" s="26"/>
      <c r="D15" s="27"/>
      <c r="E15" s="27" t="s">
        <v>12</v>
      </c>
      <c r="F15" s="30">
        <f>AVERAGE('ปกติ 2.2.1_1'!F15,'ปกติ 2.2.1_2'!F15)</f>
        <v>0</v>
      </c>
      <c r="G15" s="28">
        <f>AVERAGE('ปกติ 2.2.1_1'!G15,'ปกติ 2.2.1_2'!G15)</f>
        <v>0</v>
      </c>
      <c r="H15" s="28">
        <f>AVERAGE('ปกติ 2.2.1_1'!H15,'ปกติ 2.2.1_2'!H15)</f>
        <v>0.25</v>
      </c>
      <c r="I15" s="28">
        <f>AVERAGE('ปกติ 2.2.1_1'!I15,'ปกติ 2.2.1_2'!I15)</f>
        <v>0</v>
      </c>
      <c r="J15" s="28">
        <f>AVERAGE('ปกติ 2.2.1_1'!J15,'ปกติ 2.2.1_2'!J15)</f>
        <v>0</v>
      </c>
      <c r="K15" s="28">
        <f>AVERAGE('ปกติ 2.2.1_1'!K15,'ปกติ 2.2.1_2'!K15)</f>
        <v>0</v>
      </c>
      <c r="L15" s="28">
        <f>AVERAGE('ปกติ 2.2.1_1'!L15,'ปกติ 2.2.1_2'!L15)</f>
        <v>0</v>
      </c>
      <c r="M15" s="28">
        <f>AVERAGE('ปกติ 2.2.1_1'!M15,'ปกติ 2.2.1_2'!M15)</f>
        <v>0</v>
      </c>
      <c r="N15" s="29">
        <f>AVERAGE('ปกติ 2.2.1_1'!N15,'ปกติ 2.2.1_2'!N15)</f>
        <v>0.25</v>
      </c>
    </row>
    <row r="16" spans="1:14" x14ac:dyDescent="0.5">
      <c r="C16" s="31"/>
      <c r="D16" s="32" t="s">
        <v>13</v>
      </c>
      <c r="E16" s="32"/>
      <c r="F16" s="33">
        <f>AVERAGE('ปกติ 2.2.1_1'!F16,'ปกติ 2.2.1_2'!F16)</f>
        <v>2.1007130124777182</v>
      </c>
      <c r="G16" s="34">
        <f>AVERAGE('ปกติ 2.2.1_1'!G16,'ปกติ 2.2.1_2'!G16)</f>
        <v>0.81372549019607843</v>
      </c>
      <c r="H16" s="34">
        <f>AVERAGE('ปกติ 2.2.1_1'!H16,'ปกติ 2.2.1_2'!H16)</f>
        <v>346.27094474153307</v>
      </c>
      <c r="I16" s="34">
        <f>AVERAGE('ปกติ 2.2.1_1'!I16,'ปกติ 2.2.1_2'!I16)</f>
        <v>8.6154188948306594</v>
      </c>
      <c r="J16" s="34">
        <f>AVERAGE('ปกติ 2.2.1_1'!J16,'ปกติ 2.2.1_2'!J16)</f>
        <v>1.4411764705882353</v>
      </c>
      <c r="K16" s="34">
        <f>AVERAGE('ปกติ 2.2.1_1'!K16,'ปกติ 2.2.1_2'!K16)</f>
        <v>0</v>
      </c>
      <c r="L16" s="34">
        <f>AVERAGE('ปกติ 2.2.1_1'!L16,'ปกติ 2.2.1_2'!L16)</f>
        <v>0</v>
      </c>
      <c r="M16" s="34">
        <f>AVERAGE('ปกติ 2.2.1_1'!M16,'ปกติ 2.2.1_2'!M16)</f>
        <v>0.30882352941176472</v>
      </c>
      <c r="N16" s="35">
        <f>AVERAGE('ปกติ 2.2.1_1'!N16,'ปกติ 2.2.1_2'!N16)</f>
        <v>359.5508021390375</v>
      </c>
    </row>
    <row r="17" spans="1:14" x14ac:dyDescent="0.5">
      <c r="A17" s="7" t="s">
        <v>14</v>
      </c>
      <c r="B17" s="7" t="s">
        <v>17</v>
      </c>
      <c r="C17" s="23" t="s">
        <v>18</v>
      </c>
      <c r="D17" s="27" t="s">
        <v>9</v>
      </c>
      <c r="E17" s="27" t="s">
        <v>9</v>
      </c>
      <c r="F17" s="67">
        <f>AVERAGE('ปกติ 2.2.1_1'!F17,'ปกติ 2.2.1_2'!F17)</f>
        <v>0</v>
      </c>
      <c r="G17" s="24">
        <f>AVERAGE('ปกติ 2.2.1_1'!G17,'ปกติ 2.2.1_2'!G17)</f>
        <v>0</v>
      </c>
      <c r="H17" s="24">
        <f>AVERAGE('ปกติ 2.2.1_1'!H17,'ปกติ 2.2.1_2'!H17)</f>
        <v>108.44117647058826</v>
      </c>
      <c r="I17" s="24">
        <f>AVERAGE('ปกติ 2.2.1_1'!I17,'ปกติ 2.2.1_2'!I17)</f>
        <v>0</v>
      </c>
      <c r="J17" s="24">
        <f>AVERAGE('ปกติ 2.2.1_1'!J17,'ปกติ 2.2.1_2'!J17)</f>
        <v>0</v>
      </c>
      <c r="K17" s="24">
        <f>AVERAGE('ปกติ 2.2.1_1'!K17,'ปกติ 2.2.1_2'!K17)</f>
        <v>0</v>
      </c>
      <c r="L17" s="24">
        <f>AVERAGE('ปกติ 2.2.1_1'!L17,'ปกติ 2.2.1_2'!L17)</f>
        <v>0</v>
      </c>
      <c r="M17" s="24">
        <f>AVERAGE('ปกติ 2.2.1_1'!M17,'ปกติ 2.2.1_2'!M17)</f>
        <v>0</v>
      </c>
      <c r="N17" s="25">
        <f>AVERAGE('ปกติ 2.2.1_1'!N17,'ปกติ 2.2.1_2'!N17)</f>
        <v>108.44117647058826</v>
      </c>
    </row>
    <row r="18" spans="1:14" x14ac:dyDescent="0.5">
      <c r="A18" s="7" t="s">
        <v>15</v>
      </c>
      <c r="B18" s="7" t="s">
        <v>17</v>
      </c>
      <c r="C18" s="26"/>
      <c r="D18" s="27"/>
      <c r="E18" s="27" t="s">
        <v>10</v>
      </c>
      <c r="F18" s="30">
        <f>AVERAGE('ปกติ 2.2.1_1'!F18,'ปกติ 2.2.1_2'!F18)</f>
        <v>0</v>
      </c>
      <c r="G18" s="28">
        <f>AVERAGE('ปกติ 2.2.1_1'!G18,'ปกติ 2.2.1_2'!G18)</f>
        <v>0</v>
      </c>
      <c r="H18" s="28">
        <f>AVERAGE('ปกติ 2.2.1_1'!H18,'ปกติ 2.2.1_2'!H18)</f>
        <v>0.26470588235294118</v>
      </c>
      <c r="I18" s="28">
        <f>AVERAGE('ปกติ 2.2.1_1'!I18,'ปกติ 2.2.1_2'!I18)</f>
        <v>0</v>
      </c>
      <c r="J18" s="28">
        <f>AVERAGE('ปกติ 2.2.1_1'!J18,'ปกติ 2.2.1_2'!J18)</f>
        <v>0</v>
      </c>
      <c r="K18" s="28">
        <f>AVERAGE('ปกติ 2.2.1_1'!K18,'ปกติ 2.2.1_2'!K18)</f>
        <v>0</v>
      </c>
      <c r="L18" s="28">
        <f>AVERAGE('ปกติ 2.2.1_1'!L18,'ปกติ 2.2.1_2'!L18)</f>
        <v>0</v>
      </c>
      <c r="M18" s="28">
        <f>AVERAGE('ปกติ 2.2.1_1'!M18,'ปกติ 2.2.1_2'!M18)</f>
        <v>0</v>
      </c>
      <c r="N18" s="29">
        <f>AVERAGE('ปกติ 2.2.1_1'!N18,'ปกติ 2.2.1_2'!N18)</f>
        <v>0.26470588235294118</v>
      </c>
    </row>
    <row r="19" spans="1:14" x14ac:dyDescent="0.5">
      <c r="C19" s="26"/>
      <c r="D19" s="27"/>
      <c r="E19" s="27" t="s">
        <v>8</v>
      </c>
      <c r="F19" s="30">
        <f>AVERAGE('ปกติ 2.2.1_1'!F19,'ปกติ 2.2.1_2'!F19)</f>
        <v>0</v>
      </c>
      <c r="G19" s="28">
        <f>AVERAGE('ปกติ 2.2.1_1'!G19,'ปกติ 2.2.1_2'!G19)</f>
        <v>0</v>
      </c>
      <c r="H19" s="28">
        <f>AVERAGE('ปกติ 2.2.1_1'!H19,'ปกติ 2.2.1_2'!H19)</f>
        <v>108.7058823529412</v>
      </c>
      <c r="I19" s="28">
        <f>AVERAGE('ปกติ 2.2.1_1'!I19,'ปกติ 2.2.1_2'!I19)</f>
        <v>0</v>
      </c>
      <c r="J19" s="28">
        <f>AVERAGE('ปกติ 2.2.1_1'!J19,'ปกติ 2.2.1_2'!J19)</f>
        <v>0</v>
      </c>
      <c r="K19" s="28">
        <f>AVERAGE('ปกติ 2.2.1_1'!K19,'ปกติ 2.2.1_2'!K19)</f>
        <v>0</v>
      </c>
      <c r="L19" s="28">
        <f>AVERAGE('ปกติ 2.2.1_1'!L19,'ปกติ 2.2.1_2'!L19)</f>
        <v>0</v>
      </c>
      <c r="M19" s="28">
        <f>AVERAGE('ปกติ 2.2.1_1'!M19,'ปกติ 2.2.1_2'!M19)</f>
        <v>0</v>
      </c>
      <c r="N19" s="29">
        <f>AVERAGE('ปกติ 2.2.1_1'!N19,'ปกติ 2.2.1_2'!N19)</f>
        <v>108.7058823529412</v>
      </c>
    </row>
    <row r="20" spans="1:14" x14ac:dyDescent="0.5">
      <c r="A20" s="7" t="s">
        <v>16</v>
      </c>
      <c r="B20" s="7" t="s">
        <v>17</v>
      </c>
      <c r="C20" s="26"/>
      <c r="D20" s="27" t="s">
        <v>11</v>
      </c>
      <c r="E20" s="27" t="s">
        <v>10</v>
      </c>
      <c r="F20" s="30">
        <f>AVERAGE('ปกติ 2.2.1_1'!F20,'ปกติ 2.2.1_2'!F20)</f>
        <v>0</v>
      </c>
      <c r="G20" s="28">
        <f>AVERAGE('ปกติ 2.2.1_1'!G20,'ปกติ 2.2.1_2'!G20)</f>
        <v>0</v>
      </c>
      <c r="H20" s="28">
        <f>AVERAGE('ปกติ 2.2.1_1'!H20,'ปกติ 2.2.1_2'!H20)</f>
        <v>12.75</v>
      </c>
      <c r="I20" s="28">
        <f>AVERAGE('ปกติ 2.2.1_1'!I20,'ปกติ 2.2.1_2'!I20)</f>
        <v>0</v>
      </c>
      <c r="J20" s="28">
        <f>AVERAGE('ปกติ 2.2.1_1'!J20,'ปกติ 2.2.1_2'!J20)</f>
        <v>0</v>
      </c>
      <c r="K20" s="28">
        <f>AVERAGE('ปกติ 2.2.1_1'!K20,'ปกติ 2.2.1_2'!K20)</f>
        <v>0</v>
      </c>
      <c r="L20" s="28">
        <f>AVERAGE('ปกติ 2.2.1_1'!L20,'ปกติ 2.2.1_2'!L20)</f>
        <v>0</v>
      </c>
      <c r="M20" s="28">
        <f>AVERAGE('ปกติ 2.2.1_1'!M20,'ปกติ 2.2.1_2'!M20)</f>
        <v>0</v>
      </c>
      <c r="N20" s="29">
        <f>AVERAGE('ปกติ 2.2.1_1'!N20,'ปกติ 2.2.1_2'!N20)</f>
        <v>12.75</v>
      </c>
    </row>
    <row r="21" spans="1:14" x14ac:dyDescent="0.5">
      <c r="C21" s="26"/>
      <c r="D21" s="27"/>
      <c r="E21" s="27" t="s">
        <v>12</v>
      </c>
      <c r="F21" s="30">
        <f>AVERAGE('ปกติ 2.2.1_1'!F21,'ปกติ 2.2.1_2'!F21)</f>
        <v>0</v>
      </c>
      <c r="G21" s="28">
        <f>AVERAGE('ปกติ 2.2.1_1'!G21,'ปกติ 2.2.1_2'!G21)</f>
        <v>0</v>
      </c>
      <c r="H21" s="28">
        <f>AVERAGE('ปกติ 2.2.1_1'!H21,'ปกติ 2.2.1_2'!H21)</f>
        <v>25.5</v>
      </c>
      <c r="I21" s="28">
        <f>AVERAGE('ปกติ 2.2.1_1'!I21,'ปกติ 2.2.1_2'!I21)</f>
        <v>0</v>
      </c>
      <c r="J21" s="28">
        <f>AVERAGE('ปกติ 2.2.1_1'!J21,'ปกติ 2.2.1_2'!J21)</f>
        <v>0</v>
      </c>
      <c r="K21" s="28">
        <f>AVERAGE('ปกติ 2.2.1_1'!K21,'ปกติ 2.2.1_2'!K21)</f>
        <v>0</v>
      </c>
      <c r="L21" s="28">
        <f>AVERAGE('ปกติ 2.2.1_1'!L21,'ปกติ 2.2.1_2'!L21)</f>
        <v>0</v>
      </c>
      <c r="M21" s="28">
        <f>AVERAGE('ปกติ 2.2.1_1'!M21,'ปกติ 2.2.1_2'!M21)</f>
        <v>0</v>
      </c>
      <c r="N21" s="29">
        <f>AVERAGE('ปกติ 2.2.1_1'!N21,'ปกติ 2.2.1_2'!N21)</f>
        <v>25.5</v>
      </c>
    </row>
    <row r="22" spans="1:14" x14ac:dyDescent="0.5">
      <c r="C22" s="31"/>
      <c r="D22" s="36" t="s">
        <v>13</v>
      </c>
      <c r="E22" s="36"/>
      <c r="F22" s="33">
        <f>AVERAGE('ปกติ 2.2.1_1'!F22,'ปกติ 2.2.1_2'!F22)</f>
        <v>0</v>
      </c>
      <c r="G22" s="34">
        <f>AVERAGE('ปกติ 2.2.1_1'!G22,'ปกติ 2.2.1_2'!G22)</f>
        <v>0</v>
      </c>
      <c r="H22" s="34">
        <f>AVERAGE('ปกติ 2.2.1_1'!H22,'ปกติ 2.2.1_2'!H22)</f>
        <v>134.20588235294122</v>
      </c>
      <c r="I22" s="34">
        <f>AVERAGE('ปกติ 2.2.1_1'!I22,'ปกติ 2.2.1_2'!I22)</f>
        <v>0</v>
      </c>
      <c r="J22" s="34">
        <f>AVERAGE('ปกติ 2.2.1_1'!J22,'ปกติ 2.2.1_2'!J22)</f>
        <v>0</v>
      </c>
      <c r="K22" s="34">
        <f>AVERAGE('ปกติ 2.2.1_1'!K22,'ปกติ 2.2.1_2'!K22)</f>
        <v>0</v>
      </c>
      <c r="L22" s="34">
        <f>AVERAGE('ปกติ 2.2.1_1'!L22,'ปกติ 2.2.1_2'!L22)</f>
        <v>0</v>
      </c>
      <c r="M22" s="34">
        <f>AVERAGE('ปกติ 2.2.1_1'!M22,'ปกติ 2.2.1_2'!M22)</f>
        <v>0</v>
      </c>
      <c r="N22" s="35">
        <f>AVERAGE('ปกติ 2.2.1_1'!N22,'ปกติ 2.2.1_2'!N22)</f>
        <v>134.20588235294122</v>
      </c>
    </row>
    <row r="23" spans="1:14" x14ac:dyDescent="0.5">
      <c r="A23" s="7" t="s">
        <v>14</v>
      </c>
      <c r="B23" s="7" t="s">
        <v>19</v>
      </c>
      <c r="C23" s="23" t="s">
        <v>20</v>
      </c>
      <c r="D23" s="23" t="s">
        <v>9</v>
      </c>
      <c r="E23" s="23" t="s">
        <v>9</v>
      </c>
      <c r="F23" s="67">
        <f>AVERAGE('ปกติ 2.2.1_1'!F23,'ปกติ 2.2.1_2'!F23)</f>
        <v>0</v>
      </c>
      <c r="G23" s="24">
        <f>AVERAGE('ปกติ 2.2.1_1'!G23,'ปกติ 2.2.1_2'!G23)</f>
        <v>0</v>
      </c>
      <c r="H23" s="24">
        <f>AVERAGE('ปกติ 2.2.1_1'!H23,'ปกติ 2.2.1_2'!H23)</f>
        <v>276.64705882352951</v>
      </c>
      <c r="I23" s="24">
        <f>AVERAGE('ปกติ 2.2.1_1'!I23,'ปกติ 2.2.1_2'!I23)</f>
        <v>0</v>
      </c>
      <c r="J23" s="24">
        <f>AVERAGE('ปกติ 2.2.1_1'!J23,'ปกติ 2.2.1_2'!J23)</f>
        <v>0</v>
      </c>
      <c r="K23" s="24">
        <f>AVERAGE('ปกติ 2.2.1_1'!K23,'ปกติ 2.2.1_2'!K23)</f>
        <v>0</v>
      </c>
      <c r="L23" s="24">
        <f>AVERAGE('ปกติ 2.2.1_1'!L23,'ปกติ 2.2.1_2'!L23)</f>
        <v>0</v>
      </c>
      <c r="M23" s="24">
        <f>AVERAGE('ปกติ 2.2.1_1'!M23,'ปกติ 2.2.1_2'!M23)</f>
        <v>0</v>
      </c>
      <c r="N23" s="25">
        <f>AVERAGE('ปกติ 2.2.1_1'!N23,'ปกติ 2.2.1_2'!N23)</f>
        <v>276.64705882352951</v>
      </c>
    </row>
    <row r="24" spans="1:14" x14ac:dyDescent="0.5">
      <c r="A24" s="7" t="s">
        <v>15</v>
      </c>
      <c r="B24" s="7" t="s">
        <v>19</v>
      </c>
      <c r="C24" s="26"/>
      <c r="D24" s="27"/>
      <c r="E24" s="27" t="s">
        <v>10</v>
      </c>
      <c r="F24" s="30">
        <f>AVERAGE('ปกติ 2.2.1_1'!F24,'ปกติ 2.2.1_2'!F24)</f>
        <v>0</v>
      </c>
      <c r="G24" s="28">
        <f>AVERAGE('ปกติ 2.2.1_1'!G24,'ปกติ 2.2.1_2'!G24)</f>
        <v>0</v>
      </c>
      <c r="H24" s="28">
        <f>AVERAGE('ปกติ 2.2.1_1'!H24,'ปกติ 2.2.1_2'!H24)</f>
        <v>0</v>
      </c>
      <c r="I24" s="28">
        <f>AVERAGE('ปกติ 2.2.1_1'!I24,'ปกติ 2.2.1_2'!I24)</f>
        <v>0</v>
      </c>
      <c r="J24" s="28">
        <f>AVERAGE('ปกติ 2.2.1_1'!J24,'ปกติ 2.2.1_2'!J24)</f>
        <v>0</v>
      </c>
      <c r="K24" s="28">
        <f>AVERAGE('ปกติ 2.2.1_1'!K24,'ปกติ 2.2.1_2'!K24)</f>
        <v>0</v>
      </c>
      <c r="L24" s="28">
        <f>AVERAGE('ปกติ 2.2.1_1'!L24,'ปกติ 2.2.1_2'!L24)</f>
        <v>0</v>
      </c>
      <c r="M24" s="28">
        <f>AVERAGE('ปกติ 2.2.1_1'!M24,'ปกติ 2.2.1_2'!M24)</f>
        <v>0</v>
      </c>
      <c r="N24" s="29">
        <f>AVERAGE('ปกติ 2.2.1_1'!N24,'ปกติ 2.2.1_2'!N24)</f>
        <v>0</v>
      </c>
    </row>
    <row r="25" spans="1:14" x14ac:dyDescent="0.5">
      <c r="C25" s="26"/>
      <c r="D25" s="27"/>
      <c r="E25" s="27" t="s">
        <v>8</v>
      </c>
      <c r="F25" s="30">
        <f>AVERAGE('ปกติ 2.2.1_1'!F25,'ปกติ 2.2.1_2'!F25)</f>
        <v>0</v>
      </c>
      <c r="G25" s="28">
        <f>AVERAGE('ปกติ 2.2.1_1'!G25,'ปกติ 2.2.1_2'!G25)</f>
        <v>0</v>
      </c>
      <c r="H25" s="28">
        <f>AVERAGE('ปกติ 2.2.1_1'!H25,'ปกติ 2.2.1_2'!H25)</f>
        <v>276.64705882352951</v>
      </c>
      <c r="I25" s="28">
        <f>AVERAGE('ปกติ 2.2.1_1'!I25,'ปกติ 2.2.1_2'!I25)</f>
        <v>0</v>
      </c>
      <c r="J25" s="28">
        <f>AVERAGE('ปกติ 2.2.1_1'!J25,'ปกติ 2.2.1_2'!J25)</f>
        <v>0</v>
      </c>
      <c r="K25" s="28">
        <f>AVERAGE('ปกติ 2.2.1_1'!K25,'ปกติ 2.2.1_2'!K25)</f>
        <v>0</v>
      </c>
      <c r="L25" s="28">
        <f>AVERAGE('ปกติ 2.2.1_1'!L25,'ปกติ 2.2.1_2'!L25)</f>
        <v>0</v>
      </c>
      <c r="M25" s="28">
        <f>AVERAGE('ปกติ 2.2.1_1'!M25,'ปกติ 2.2.1_2'!M25)</f>
        <v>0</v>
      </c>
      <c r="N25" s="29">
        <f>AVERAGE('ปกติ 2.2.1_1'!N25,'ปกติ 2.2.1_2'!N25)</f>
        <v>276.64705882352951</v>
      </c>
    </row>
    <row r="26" spans="1:14" x14ac:dyDescent="0.5">
      <c r="A26" s="7" t="s">
        <v>16</v>
      </c>
      <c r="B26" s="7" t="s">
        <v>19</v>
      </c>
      <c r="C26" s="26"/>
      <c r="D26" s="27" t="s">
        <v>11</v>
      </c>
      <c r="E26" s="27" t="s">
        <v>10</v>
      </c>
      <c r="F26" s="30">
        <f>AVERAGE('ปกติ 2.2.1_1'!F26,'ปกติ 2.2.1_2'!F26)</f>
        <v>0</v>
      </c>
      <c r="G26" s="28">
        <f>AVERAGE('ปกติ 2.2.1_1'!G26,'ปกติ 2.2.1_2'!G26)</f>
        <v>0</v>
      </c>
      <c r="H26" s="28">
        <f>AVERAGE('ปกติ 2.2.1_1'!H26,'ปกติ 2.2.1_2'!H26)</f>
        <v>5.0833333333333339</v>
      </c>
      <c r="I26" s="28">
        <f>AVERAGE('ปกติ 2.2.1_1'!I26,'ปกติ 2.2.1_2'!I26)</f>
        <v>0</v>
      </c>
      <c r="J26" s="28">
        <f>AVERAGE('ปกติ 2.2.1_1'!J26,'ปกติ 2.2.1_2'!J26)</f>
        <v>0</v>
      </c>
      <c r="K26" s="28">
        <f>AVERAGE('ปกติ 2.2.1_1'!K26,'ปกติ 2.2.1_2'!K26)</f>
        <v>0</v>
      </c>
      <c r="L26" s="28">
        <f>AVERAGE('ปกติ 2.2.1_1'!L26,'ปกติ 2.2.1_2'!L26)</f>
        <v>0</v>
      </c>
      <c r="M26" s="28">
        <f>AVERAGE('ปกติ 2.2.1_1'!M26,'ปกติ 2.2.1_2'!M26)</f>
        <v>0</v>
      </c>
      <c r="N26" s="29">
        <f>AVERAGE('ปกติ 2.2.1_1'!N26,'ปกติ 2.2.1_2'!N26)</f>
        <v>5.0833333333333339</v>
      </c>
    </row>
    <row r="27" spans="1:14" x14ac:dyDescent="0.5">
      <c r="C27" s="26"/>
      <c r="D27" s="27"/>
      <c r="E27" s="27" t="s">
        <v>12</v>
      </c>
      <c r="F27" s="30">
        <f>AVERAGE('ปกติ 2.2.1_1'!F27,'ปกติ 2.2.1_2'!F27)</f>
        <v>0</v>
      </c>
      <c r="G27" s="28">
        <f>AVERAGE('ปกติ 2.2.1_1'!G27,'ปกติ 2.2.1_2'!G27)</f>
        <v>0</v>
      </c>
      <c r="H27" s="28">
        <f>AVERAGE('ปกติ 2.2.1_1'!H27,'ปกติ 2.2.1_2'!H27)</f>
        <v>10.166666666666668</v>
      </c>
      <c r="I27" s="28">
        <f>AVERAGE('ปกติ 2.2.1_1'!I27,'ปกติ 2.2.1_2'!I27)</f>
        <v>0</v>
      </c>
      <c r="J27" s="28">
        <f>AVERAGE('ปกติ 2.2.1_1'!J27,'ปกติ 2.2.1_2'!J27)</f>
        <v>0</v>
      </c>
      <c r="K27" s="28">
        <f>AVERAGE('ปกติ 2.2.1_1'!K27,'ปกติ 2.2.1_2'!K27)</f>
        <v>0</v>
      </c>
      <c r="L27" s="28">
        <f>AVERAGE('ปกติ 2.2.1_1'!L27,'ปกติ 2.2.1_2'!L27)</f>
        <v>0</v>
      </c>
      <c r="M27" s="28">
        <f>AVERAGE('ปกติ 2.2.1_1'!M27,'ปกติ 2.2.1_2'!M27)</f>
        <v>0</v>
      </c>
      <c r="N27" s="29">
        <f>AVERAGE('ปกติ 2.2.1_1'!N27,'ปกติ 2.2.1_2'!N27)</f>
        <v>10.166666666666668</v>
      </c>
    </row>
    <row r="28" spans="1:14" x14ac:dyDescent="0.5">
      <c r="C28" s="31"/>
      <c r="D28" s="32" t="s">
        <v>13</v>
      </c>
      <c r="E28" s="32"/>
      <c r="F28" s="33">
        <f>AVERAGE('ปกติ 2.2.1_1'!F28,'ปกติ 2.2.1_2'!F28)</f>
        <v>0</v>
      </c>
      <c r="G28" s="34">
        <f>AVERAGE('ปกติ 2.2.1_1'!G28,'ปกติ 2.2.1_2'!G28)</f>
        <v>0</v>
      </c>
      <c r="H28" s="34">
        <f>AVERAGE('ปกติ 2.2.1_1'!H28,'ปกติ 2.2.1_2'!H28)</f>
        <v>286.81372549019613</v>
      </c>
      <c r="I28" s="34">
        <f>AVERAGE('ปกติ 2.2.1_1'!I28,'ปกติ 2.2.1_2'!I28)</f>
        <v>0</v>
      </c>
      <c r="J28" s="34">
        <f>AVERAGE('ปกติ 2.2.1_1'!J28,'ปกติ 2.2.1_2'!J28)</f>
        <v>0</v>
      </c>
      <c r="K28" s="34">
        <f>AVERAGE('ปกติ 2.2.1_1'!K28,'ปกติ 2.2.1_2'!K28)</f>
        <v>0</v>
      </c>
      <c r="L28" s="34">
        <f>AVERAGE('ปกติ 2.2.1_1'!L28,'ปกติ 2.2.1_2'!L28)</f>
        <v>0</v>
      </c>
      <c r="M28" s="34">
        <f>AVERAGE('ปกติ 2.2.1_1'!M28,'ปกติ 2.2.1_2'!M28)</f>
        <v>0</v>
      </c>
      <c r="N28" s="35">
        <f>AVERAGE('ปกติ 2.2.1_1'!N28,'ปกติ 2.2.1_2'!N28)</f>
        <v>286.81372549019613</v>
      </c>
    </row>
    <row r="29" spans="1:14" x14ac:dyDescent="0.5">
      <c r="A29" s="7" t="s">
        <v>14</v>
      </c>
      <c r="B29" s="7" t="s">
        <v>21</v>
      </c>
      <c r="C29" s="23" t="s">
        <v>22</v>
      </c>
      <c r="D29" s="23" t="s">
        <v>9</v>
      </c>
      <c r="E29" s="23" t="s">
        <v>9</v>
      </c>
      <c r="F29" s="67">
        <f>AVERAGE('ปกติ 2.2.1_1'!F29,'ปกติ 2.2.1_2'!F29)</f>
        <v>0</v>
      </c>
      <c r="G29" s="24">
        <f>AVERAGE('ปกติ 2.2.1_1'!G29,'ปกติ 2.2.1_2'!G29)</f>
        <v>0</v>
      </c>
      <c r="H29" s="24">
        <f>AVERAGE('ปกติ 2.2.1_1'!H29,'ปกติ 2.2.1_2'!H29)</f>
        <v>47.705882352941174</v>
      </c>
      <c r="I29" s="24">
        <f>AVERAGE('ปกติ 2.2.1_1'!I29,'ปกติ 2.2.1_2'!I29)</f>
        <v>0</v>
      </c>
      <c r="J29" s="24">
        <f>AVERAGE('ปกติ 2.2.1_1'!J29,'ปกติ 2.2.1_2'!J29)</f>
        <v>0</v>
      </c>
      <c r="K29" s="24">
        <f>AVERAGE('ปกติ 2.2.1_1'!K29,'ปกติ 2.2.1_2'!K29)</f>
        <v>0</v>
      </c>
      <c r="L29" s="24">
        <f>AVERAGE('ปกติ 2.2.1_1'!L29,'ปกติ 2.2.1_2'!L29)</f>
        <v>0</v>
      </c>
      <c r="M29" s="24">
        <f>AVERAGE('ปกติ 2.2.1_1'!M29,'ปกติ 2.2.1_2'!M29)</f>
        <v>0</v>
      </c>
      <c r="N29" s="25">
        <f>AVERAGE('ปกติ 2.2.1_1'!N29,'ปกติ 2.2.1_2'!N29)</f>
        <v>47.705882352941174</v>
      </c>
    </row>
    <row r="30" spans="1:14" x14ac:dyDescent="0.5">
      <c r="A30" s="7" t="s">
        <v>15</v>
      </c>
      <c r="B30" s="7" t="s">
        <v>21</v>
      </c>
      <c r="C30" s="26"/>
      <c r="D30" s="27"/>
      <c r="E30" s="27" t="s">
        <v>10</v>
      </c>
      <c r="F30" s="30">
        <f>AVERAGE('ปกติ 2.2.1_1'!F30,'ปกติ 2.2.1_2'!F30)</f>
        <v>0</v>
      </c>
      <c r="G30" s="28">
        <f>AVERAGE('ปกติ 2.2.1_1'!G30,'ปกติ 2.2.1_2'!G30)</f>
        <v>0</v>
      </c>
      <c r="H30" s="28">
        <f>AVERAGE('ปกติ 2.2.1_1'!H30,'ปกติ 2.2.1_2'!H30)</f>
        <v>0</v>
      </c>
      <c r="I30" s="28">
        <f>AVERAGE('ปกติ 2.2.1_1'!I30,'ปกติ 2.2.1_2'!I30)</f>
        <v>0</v>
      </c>
      <c r="J30" s="28">
        <f>AVERAGE('ปกติ 2.2.1_1'!J30,'ปกติ 2.2.1_2'!J30)</f>
        <v>0</v>
      </c>
      <c r="K30" s="28">
        <f>AVERAGE('ปกติ 2.2.1_1'!K30,'ปกติ 2.2.1_2'!K30)</f>
        <v>0</v>
      </c>
      <c r="L30" s="28">
        <f>AVERAGE('ปกติ 2.2.1_1'!L30,'ปกติ 2.2.1_2'!L30)</f>
        <v>0</v>
      </c>
      <c r="M30" s="28">
        <f>AVERAGE('ปกติ 2.2.1_1'!M30,'ปกติ 2.2.1_2'!M30)</f>
        <v>0</v>
      </c>
      <c r="N30" s="29">
        <f>AVERAGE('ปกติ 2.2.1_1'!N30,'ปกติ 2.2.1_2'!N30)</f>
        <v>0</v>
      </c>
    </row>
    <row r="31" spans="1:14" x14ac:dyDescent="0.5">
      <c r="C31" s="26"/>
      <c r="D31" s="27"/>
      <c r="E31" s="27" t="s">
        <v>8</v>
      </c>
      <c r="F31" s="30">
        <f>AVERAGE('ปกติ 2.2.1_1'!F31,'ปกติ 2.2.1_2'!F31)</f>
        <v>0</v>
      </c>
      <c r="G31" s="28">
        <f>AVERAGE('ปกติ 2.2.1_1'!G31,'ปกติ 2.2.1_2'!G31)</f>
        <v>0</v>
      </c>
      <c r="H31" s="28">
        <f>AVERAGE('ปกติ 2.2.1_1'!H31,'ปกติ 2.2.1_2'!H31)</f>
        <v>47.705882352941174</v>
      </c>
      <c r="I31" s="28">
        <f>AVERAGE('ปกติ 2.2.1_1'!I31,'ปกติ 2.2.1_2'!I31)</f>
        <v>0</v>
      </c>
      <c r="J31" s="28">
        <f>AVERAGE('ปกติ 2.2.1_1'!J31,'ปกติ 2.2.1_2'!J31)</f>
        <v>0</v>
      </c>
      <c r="K31" s="28">
        <f>AVERAGE('ปกติ 2.2.1_1'!K31,'ปกติ 2.2.1_2'!K31)</f>
        <v>0</v>
      </c>
      <c r="L31" s="28">
        <f>AVERAGE('ปกติ 2.2.1_1'!L31,'ปกติ 2.2.1_2'!L31)</f>
        <v>0</v>
      </c>
      <c r="M31" s="28">
        <f>AVERAGE('ปกติ 2.2.1_1'!M31,'ปกติ 2.2.1_2'!M31)</f>
        <v>0</v>
      </c>
      <c r="N31" s="29">
        <f>AVERAGE('ปกติ 2.2.1_1'!N31,'ปกติ 2.2.1_2'!N31)</f>
        <v>47.705882352941174</v>
      </c>
    </row>
    <row r="32" spans="1:14" x14ac:dyDescent="0.5">
      <c r="A32" s="7" t="s">
        <v>16</v>
      </c>
      <c r="B32" s="7" t="s">
        <v>21</v>
      </c>
      <c r="C32" s="26"/>
      <c r="D32" s="27" t="s">
        <v>11</v>
      </c>
      <c r="E32" s="27" t="s">
        <v>10</v>
      </c>
      <c r="F32" s="30">
        <f>AVERAGE('ปกติ 2.2.1_1'!F32,'ปกติ 2.2.1_2'!F32)</f>
        <v>0</v>
      </c>
      <c r="G32" s="28">
        <f>AVERAGE('ปกติ 2.2.1_1'!G32,'ปกติ 2.2.1_2'!G32)</f>
        <v>0</v>
      </c>
      <c r="H32" s="28">
        <f>AVERAGE('ปกติ 2.2.1_1'!H32,'ปกติ 2.2.1_2'!H32)</f>
        <v>9.4166666666666661</v>
      </c>
      <c r="I32" s="28">
        <f>AVERAGE('ปกติ 2.2.1_1'!I32,'ปกติ 2.2.1_2'!I32)</f>
        <v>0</v>
      </c>
      <c r="J32" s="28">
        <f>AVERAGE('ปกติ 2.2.1_1'!J32,'ปกติ 2.2.1_2'!J32)</f>
        <v>0</v>
      </c>
      <c r="K32" s="28">
        <f>AVERAGE('ปกติ 2.2.1_1'!K32,'ปกติ 2.2.1_2'!K32)</f>
        <v>0</v>
      </c>
      <c r="L32" s="28">
        <f>AVERAGE('ปกติ 2.2.1_1'!L32,'ปกติ 2.2.1_2'!L32)</f>
        <v>0</v>
      </c>
      <c r="M32" s="28">
        <f>AVERAGE('ปกติ 2.2.1_1'!M32,'ปกติ 2.2.1_2'!M32)</f>
        <v>0</v>
      </c>
      <c r="N32" s="29">
        <f>AVERAGE('ปกติ 2.2.1_1'!N32,'ปกติ 2.2.1_2'!N32)</f>
        <v>9.4166666666666661</v>
      </c>
    </row>
    <row r="33" spans="1:14" x14ac:dyDescent="0.5">
      <c r="C33" s="26"/>
      <c r="D33" s="27"/>
      <c r="E33" s="27" t="s">
        <v>12</v>
      </c>
      <c r="F33" s="30">
        <f>AVERAGE('ปกติ 2.2.1_1'!F33,'ปกติ 2.2.1_2'!F33)</f>
        <v>0</v>
      </c>
      <c r="G33" s="28">
        <f>AVERAGE('ปกติ 2.2.1_1'!G33,'ปกติ 2.2.1_2'!G33)</f>
        <v>0</v>
      </c>
      <c r="H33" s="28">
        <f>AVERAGE('ปกติ 2.2.1_1'!H33,'ปกติ 2.2.1_2'!H33)</f>
        <v>18.833333333333332</v>
      </c>
      <c r="I33" s="28">
        <f>AVERAGE('ปกติ 2.2.1_1'!I33,'ปกติ 2.2.1_2'!I33)</f>
        <v>0</v>
      </c>
      <c r="J33" s="28">
        <f>AVERAGE('ปกติ 2.2.1_1'!J33,'ปกติ 2.2.1_2'!J33)</f>
        <v>0</v>
      </c>
      <c r="K33" s="28">
        <f>AVERAGE('ปกติ 2.2.1_1'!K33,'ปกติ 2.2.1_2'!K33)</f>
        <v>0</v>
      </c>
      <c r="L33" s="28">
        <f>AVERAGE('ปกติ 2.2.1_1'!L33,'ปกติ 2.2.1_2'!L33)</f>
        <v>0</v>
      </c>
      <c r="M33" s="28">
        <f>AVERAGE('ปกติ 2.2.1_1'!M33,'ปกติ 2.2.1_2'!M33)</f>
        <v>0</v>
      </c>
      <c r="N33" s="29">
        <f>AVERAGE('ปกติ 2.2.1_1'!N33,'ปกติ 2.2.1_2'!N33)</f>
        <v>18.833333333333332</v>
      </c>
    </row>
    <row r="34" spans="1:14" x14ac:dyDescent="0.5">
      <c r="C34" s="31"/>
      <c r="D34" s="32" t="s">
        <v>13</v>
      </c>
      <c r="E34" s="32"/>
      <c r="F34" s="33">
        <f>AVERAGE('ปกติ 2.2.1_1'!F34,'ปกติ 2.2.1_2'!F34)</f>
        <v>0</v>
      </c>
      <c r="G34" s="34">
        <f>AVERAGE('ปกติ 2.2.1_1'!G34,'ปกติ 2.2.1_2'!G34)</f>
        <v>0</v>
      </c>
      <c r="H34" s="34">
        <f>AVERAGE('ปกติ 2.2.1_1'!H34,'ปกติ 2.2.1_2'!H34)</f>
        <v>66.539215686274503</v>
      </c>
      <c r="I34" s="34">
        <f>AVERAGE('ปกติ 2.2.1_1'!I34,'ปกติ 2.2.1_2'!I34)</f>
        <v>0</v>
      </c>
      <c r="J34" s="34">
        <f>AVERAGE('ปกติ 2.2.1_1'!J34,'ปกติ 2.2.1_2'!J34)</f>
        <v>0</v>
      </c>
      <c r="K34" s="34">
        <f>AVERAGE('ปกติ 2.2.1_1'!K34,'ปกติ 2.2.1_2'!K34)</f>
        <v>0</v>
      </c>
      <c r="L34" s="34">
        <f>AVERAGE('ปกติ 2.2.1_1'!L34,'ปกติ 2.2.1_2'!L34)</f>
        <v>0</v>
      </c>
      <c r="M34" s="34">
        <f>AVERAGE('ปกติ 2.2.1_1'!M34,'ปกติ 2.2.1_2'!M34)</f>
        <v>0</v>
      </c>
      <c r="N34" s="35">
        <f>AVERAGE('ปกติ 2.2.1_1'!N34,'ปกติ 2.2.1_2'!N34)</f>
        <v>66.539215686274503</v>
      </c>
    </row>
    <row r="35" spans="1:14" x14ac:dyDescent="0.5">
      <c r="A35" s="7" t="s">
        <v>14</v>
      </c>
      <c r="B35" s="7" t="s">
        <v>23</v>
      </c>
      <c r="C35" s="23" t="s">
        <v>24</v>
      </c>
      <c r="D35" s="23" t="s">
        <v>9</v>
      </c>
      <c r="E35" s="23" t="s">
        <v>9</v>
      </c>
      <c r="F35" s="67">
        <f>AVERAGE('ปกติ 2.2.1_1'!F35,'ปกติ 2.2.1_2'!F35)</f>
        <v>0</v>
      </c>
      <c r="G35" s="24">
        <f>AVERAGE('ปกติ 2.2.1_1'!G35,'ปกติ 2.2.1_2'!G35)</f>
        <v>0</v>
      </c>
      <c r="H35" s="24">
        <f>AVERAGE('ปกติ 2.2.1_1'!H35,'ปกติ 2.2.1_2'!H35)</f>
        <v>175.91176470588232</v>
      </c>
      <c r="I35" s="24">
        <f>AVERAGE('ปกติ 2.2.1_1'!I35,'ปกติ 2.2.1_2'!I35)</f>
        <v>0</v>
      </c>
      <c r="J35" s="24">
        <f>AVERAGE('ปกติ 2.2.1_1'!J35,'ปกติ 2.2.1_2'!J35)</f>
        <v>0</v>
      </c>
      <c r="K35" s="24">
        <f>AVERAGE('ปกติ 2.2.1_1'!K35,'ปกติ 2.2.1_2'!K35)</f>
        <v>0</v>
      </c>
      <c r="L35" s="24">
        <f>AVERAGE('ปกติ 2.2.1_1'!L35,'ปกติ 2.2.1_2'!L35)</f>
        <v>0</v>
      </c>
      <c r="M35" s="24">
        <f>AVERAGE('ปกติ 2.2.1_1'!M35,'ปกติ 2.2.1_2'!M35)</f>
        <v>0</v>
      </c>
      <c r="N35" s="25">
        <f>AVERAGE('ปกติ 2.2.1_1'!N35,'ปกติ 2.2.1_2'!N35)</f>
        <v>175.91176470588232</v>
      </c>
    </row>
    <row r="36" spans="1:14" x14ac:dyDescent="0.5">
      <c r="A36" s="7" t="s">
        <v>15</v>
      </c>
      <c r="B36" s="7" t="s">
        <v>23</v>
      </c>
      <c r="C36" s="26"/>
      <c r="D36" s="27"/>
      <c r="E36" s="27" t="s">
        <v>10</v>
      </c>
      <c r="F36" s="30">
        <f>AVERAGE('ปกติ 2.2.1_1'!F36,'ปกติ 2.2.1_2'!F36)</f>
        <v>0</v>
      </c>
      <c r="G36" s="28">
        <f>AVERAGE('ปกติ 2.2.1_1'!G36,'ปกติ 2.2.1_2'!G36)</f>
        <v>0</v>
      </c>
      <c r="H36" s="28">
        <f>AVERAGE('ปกติ 2.2.1_1'!H36,'ปกติ 2.2.1_2'!H36)</f>
        <v>0</v>
      </c>
      <c r="I36" s="28">
        <f>AVERAGE('ปกติ 2.2.1_1'!I36,'ปกติ 2.2.1_2'!I36)</f>
        <v>0</v>
      </c>
      <c r="J36" s="28">
        <f>AVERAGE('ปกติ 2.2.1_1'!J36,'ปกติ 2.2.1_2'!J36)</f>
        <v>0</v>
      </c>
      <c r="K36" s="28">
        <f>AVERAGE('ปกติ 2.2.1_1'!K36,'ปกติ 2.2.1_2'!K36)</f>
        <v>0</v>
      </c>
      <c r="L36" s="28">
        <f>AVERAGE('ปกติ 2.2.1_1'!L36,'ปกติ 2.2.1_2'!L36)</f>
        <v>0</v>
      </c>
      <c r="M36" s="28">
        <f>AVERAGE('ปกติ 2.2.1_1'!M36,'ปกติ 2.2.1_2'!M36)</f>
        <v>0</v>
      </c>
      <c r="N36" s="29">
        <f>AVERAGE('ปกติ 2.2.1_1'!N36,'ปกติ 2.2.1_2'!N36)</f>
        <v>0</v>
      </c>
    </row>
    <row r="37" spans="1:14" x14ac:dyDescent="0.5">
      <c r="C37" s="26"/>
      <c r="D37" s="27"/>
      <c r="E37" s="27" t="s">
        <v>8</v>
      </c>
      <c r="F37" s="30">
        <f>AVERAGE('ปกติ 2.2.1_1'!F37,'ปกติ 2.2.1_2'!F37)</f>
        <v>0</v>
      </c>
      <c r="G37" s="28">
        <f>AVERAGE('ปกติ 2.2.1_1'!G37,'ปกติ 2.2.1_2'!G37)</f>
        <v>0</v>
      </c>
      <c r="H37" s="28">
        <f>AVERAGE('ปกติ 2.2.1_1'!H37,'ปกติ 2.2.1_2'!H37)</f>
        <v>175.91176470588232</v>
      </c>
      <c r="I37" s="28">
        <f>AVERAGE('ปกติ 2.2.1_1'!I37,'ปกติ 2.2.1_2'!I37)</f>
        <v>0</v>
      </c>
      <c r="J37" s="28">
        <f>AVERAGE('ปกติ 2.2.1_1'!J37,'ปกติ 2.2.1_2'!J37)</f>
        <v>0</v>
      </c>
      <c r="K37" s="28">
        <f>AVERAGE('ปกติ 2.2.1_1'!K37,'ปกติ 2.2.1_2'!K37)</f>
        <v>0</v>
      </c>
      <c r="L37" s="28">
        <f>AVERAGE('ปกติ 2.2.1_1'!L37,'ปกติ 2.2.1_2'!L37)</f>
        <v>0</v>
      </c>
      <c r="M37" s="28">
        <f>AVERAGE('ปกติ 2.2.1_1'!M37,'ปกติ 2.2.1_2'!M37)</f>
        <v>0</v>
      </c>
      <c r="N37" s="29">
        <f>AVERAGE('ปกติ 2.2.1_1'!N37,'ปกติ 2.2.1_2'!N37)</f>
        <v>175.91176470588232</v>
      </c>
    </row>
    <row r="38" spans="1:14" x14ac:dyDescent="0.5">
      <c r="A38" s="7" t="s">
        <v>16</v>
      </c>
      <c r="B38" s="7" t="s">
        <v>23</v>
      </c>
      <c r="C38" s="26"/>
      <c r="D38" s="27" t="s">
        <v>11</v>
      </c>
      <c r="E38" s="27" t="s">
        <v>10</v>
      </c>
      <c r="F38" s="30">
        <f>AVERAGE('ปกติ 2.2.1_1'!F38,'ปกติ 2.2.1_2'!F38)</f>
        <v>0</v>
      </c>
      <c r="G38" s="28">
        <f>AVERAGE('ปกติ 2.2.1_1'!G38,'ปกติ 2.2.1_2'!G38)</f>
        <v>0</v>
      </c>
      <c r="H38" s="28">
        <f>AVERAGE('ปกติ 2.2.1_1'!H38,'ปกติ 2.2.1_2'!H38)</f>
        <v>6.875</v>
      </c>
      <c r="I38" s="28">
        <f>AVERAGE('ปกติ 2.2.1_1'!I38,'ปกติ 2.2.1_2'!I38)</f>
        <v>0</v>
      </c>
      <c r="J38" s="28">
        <f>AVERAGE('ปกติ 2.2.1_1'!J38,'ปกติ 2.2.1_2'!J38)</f>
        <v>0</v>
      </c>
      <c r="K38" s="28">
        <f>AVERAGE('ปกติ 2.2.1_1'!K38,'ปกติ 2.2.1_2'!K38)</f>
        <v>0</v>
      </c>
      <c r="L38" s="28">
        <f>AVERAGE('ปกติ 2.2.1_1'!L38,'ปกติ 2.2.1_2'!L38)</f>
        <v>0</v>
      </c>
      <c r="M38" s="28">
        <f>AVERAGE('ปกติ 2.2.1_1'!M38,'ปกติ 2.2.1_2'!M38)</f>
        <v>0</v>
      </c>
      <c r="N38" s="29">
        <f>AVERAGE('ปกติ 2.2.1_1'!N38,'ปกติ 2.2.1_2'!N38)</f>
        <v>6.875</v>
      </c>
    </row>
    <row r="39" spans="1:14" x14ac:dyDescent="0.5">
      <c r="C39" s="26"/>
      <c r="D39" s="27"/>
      <c r="E39" s="27" t="s">
        <v>12</v>
      </c>
      <c r="F39" s="30">
        <f>AVERAGE('ปกติ 2.2.1_1'!F39,'ปกติ 2.2.1_2'!F39)</f>
        <v>0</v>
      </c>
      <c r="G39" s="28">
        <f>AVERAGE('ปกติ 2.2.1_1'!G39,'ปกติ 2.2.1_2'!G39)</f>
        <v>0</v>
      </c>
      <c r="H39" s="28">
        <f>AVERAGE('ปกติ 2.2.1_1'!H39,'ปกติ 2.2.1_2'!H39)</f>
        <v>13.75</v>
      </c>
      <c r="I39" s="28">
        <f>AVERAGE('ปกติ 2.2.1_1'!I39,'ปกติ 2.2.1_2'!I39)</f>
        <v>0</v>
      </c>
      <c r="J39" s="28">
        <f>AVERAGE('ปกติ 2.2.1_1'!J39,'ปกติ 2.2.1_2'!J39)</f>
        <v>0</v>
      </c>
      <c r="K39" s="28">
        <f>AVERAGE('ปกติ 2.2.1_1'!K39,'ปกติ 2.2.1_2'!K39)</f>
        <v>0</v>
      </c>
      <c r="L39" s="28">
        <f>AVERAGE('ปกติ 2.2.1_1'!L39,'ปกติ 2.2.1_2'!L39)</f>
        <v>0</v>
      </c>
      <c r="M39" s="28">
        <f>AVERAGE('ปกติ 2.2.1_1'!M39,'ปกติ 2.2.1_2'!M39)</f>
        <v>0</v>
      </c>
      <c r="N39" s="29">
        <f>AVERAGE('ปกติ 2.2.1_1'!N39,'ปกติ 2.2.1_2'!N39)</f>
        <v>13.75</v>
      </c>
    </row>
    <row r="40" spans="1:14" x14ac:dyDescent="0.5">
      <c r="C40" s="31"/>
      <c r="D40" s="32" t="s">
        <v>13</v>
      </c>
      <c r="E40" s="32"/>
      <c r="F40" s="33">
        <f>AVERAGE('ปกติ 2.2.1_1'!F40,'ปกติ 2.2.1_2'!F40)</f>
        <v>0</v>
      </c>
      <c r="G40" s="34">
        <f>AVERAGE('ปกติ 2.2.1_1'!G40,'ปกติ 2.2.1_2'!G40)</f>
        <v>0</v>
      </c>
      <c r="H40" s="34">
        <f>AVERAGE('ปกติ 2.2.1_1'!H40,'ปกติ 2.2.1_2'!H40)</f>
        <v>189.66176470588232</v>
      </c>
      <c r="I40" s="34">
        <f>AVERAGE('ปกติ 2.2.1_1'!I40,'ปกติ 2.2.1_2'!I40)</f>
        <v>0</v>
      </c>
      <c r="J40" s="34">
        <f>AVERAGE('ปกติ 2.2.1_1'!J40,'ปกติ 2.2.1_2'!J40)</f>
        <v>0</v>
      </c>
      <c r="K40" s="34">
        <f>AVERAGE('ปกติ 2.2.1_1'!K40,'ปกติ 2.2.1_2'!K40)</f>
        <v>0</v>
      </c>
      <c r="L40" s="34">
        <f>AVERAGE('ปกติ 2.2.1_1'!L40,'ปกติ 2.2.1_2'!L40)</f>
        <v>0</v>
      </c>
      <c r="M40" s="34">
        <f>AVERAGE('ปกติ 2.2.1_1'!M40,'ปกติ 2.2.1_2'!M40)</f>
        <v>0</v>
      </c>
      <c r="N40" s="35">
        <f>AVERAGE('ปกติ 2.2.1_1'!N40,'ปกติ 2.2.1_2'!N40)</f>
        <v>189.66176470588232</v>
      </c>
    </row>
    <row r="41" spans="1:14" x14ac:dyDescent="0.5">
      <c r="A41" s="7" t="s">
        <v>14</v>
      </c>
      <c r="B41" s="7" t="s">
        <v>25</v>
      </c>
      <c r="C41" s="23" t="s">
        <v>26</v>
      </c>
      <c r="D41" s="23" t="s">
        <v>9</v>
      </c>
      <c r="E41" s="23" t="s">
        <v>9</v>
      </c>
      <c r="F41" s="67">
        <f>AVERAGE('ปกติ 2.2.1_1'!F41,'ปกติ 2.2.1_2'!F41)</f>
        <v>0</v>
      </c>
      <c r="G41" s="24">
        <f>AVERAGE('ปกติ 2.2.1_1'!G41,'ปกติ 2.2.1_2'!G41)</f>
        <v>0</v>
      </c>
      <c r="H41" s="24">
        <f>AVERAGE('ปกติ 2.2.1_1'!H41,'ปกติ 2.2.1_2'!H41)</f>
        <v>109.29411764705884</v>
      </c>
      <c r="I41" s="24">
        <f>AVERAGE('ปกติ 2.2.1_1'!I41,'ปกติ 2.2.1_2'!I41)</f>
        <v>0</v>
      </c>
      <c r="J41" s="24">
        <f>AVERAGE('ปกติ 2.2.1_1'!J41,'ปกติ 2.2.1_2'!J41)</f>
        <v>0</v>
      </c>
      <c r="K41" s="24">
        <f>AVERAGE('ปกติ 2.2.1_1'!K41,'ปกติ 2.2.1_2'!K41)</f>
        <v>0</v>
      </c>
      <c r="L41" s="24">
        <f>AVERAGE('ปกติ 2.2.1_1'!L41,'ปกติ 2.2.1_2'!L41)</f>
        <v>0</v>
      </c>
      <c r="M41" s="24">
        <f>AVERAGE('ปกติ 2.2.1_1'!M41,'ปกติ 2.2.1_2'!M41)</f>
        <v>0</v>
      </c>
      <c r="N41" s="25">
        <f>AVERAGE('ปกติ 2.2.1_1'!N41,'ปกติ 2.2.1_2'!N41)</f>
        <v>109.29411764705884</v>
      </c>
    </row>
    <row r="42" spans="1:14" x14ac:dyDescent="0.5">
      <c r="A42" s="7" t="s">
        <v>15</v>
      </c>
      <c r="B42" s="7" t="s">
        <v>25</v>
      </c>
      <c r="C42" s="26"/>
      <c r="D42" s="27"/>
      <c r="E42" s="27" t="s">
        <v>10</v>
      </c>
      <c r="F42" s="30">
        <f>AVERAGE('ปกติ 2.2.1_1'!F42,'ปกติ 2.2.1_2'!F42)</f>
        <v>0</v>
      </c>
      <c r="G42" s="28">
        <f>AVERAGE('ปกติ 2.2.1_1'!G42,'ปกติ 2.2.1_2'!G42)</f>
        <v>0</v>
      </c>
      <c r="H42" s="28">
        <f>AVERAGE('ปกติ 2.2.1_1'!H42,'ปกติ 2.2.1_2'!H42)</f>
        <v>8.8235294117647065E-2</v>
      </c>
      <c r="I42" s="28">
        <f>AVERAGE('ปกติ 2.2.1_1'!I42,'ปกติ 2.2.1_2'!I42)</f>
        <v>0</v>
      </c>
      <c r="J42" s="28">
        <f>AVERAGE('ปกติ 2.2.1_1'!J42,'ปกติ 2.2.1_2'!J42)</f>
        <v>0</v>
      </c>
      <c r="K42" s="28">
        <f>AVERAGE('ปกติ 2.2.1_1'!K42,'ปกติ 2.2.1_2'!K42)</f>
        <v>0</v>
      </c>
      <c r="L42" s="28">
        <f>AVERAGE('ปกติ 2.2.1_1'!L42,'ปกติ 2.2.1_2'!L42)</f>
        <v>0</v>
      </c>
      <c r="M42" s="28">
        <f>AVERAGE('ปกติ 2.2.1_1'!M42,'ปกติ 2.2.1_2'!M42)</f>
        <v>0</v>
      </c>
      <c r="N42" s="29">
        <f>AVERAGE('ปกติ 2.2.1_1'!N42,'ปกติ 2.2.1_2'!N42)</f>
        <v>8.8235294117647065E-2</v>
      </c>
    </row>
    <row r="43" spans="1:14" x14ac:dyDescent="0.5">
      <c r="C43" s="26"/>
      <c r="D43" s="27"/>
      <c r="E43" s="27" t="s">
        <v>8</v>
      </c>
      <c r="F43" s="30">
        <f>AVERAGE('ปกติ 2.2.1_1'!F43,'ปกติ 2.2.1_2'!F43)</f>
        <v>0</v>
      </c>
      <c r="G43" s="28">
        <f>AVERAGE('ปกติ 2.2.1_1'!G43,'ปกติ 2.2.1_2'!G43)</f>
        <v>0</v>
      </c>
      <c r="H43" s="28">
        <f>AVERAGE('ปกติ 2.2.1_1'!H43,'ปกติ 2.2.1_2'!H43)</f>
        <v>109.38235294117648</v>
      </c>
      <c r="I43" s="28">
        <f>AVERAGE('ปกติ 2.2.1_1'!I43,'ปกติ 2.2.1_2'!I43)</f>
        <v>0</v>
      </c>
      <c r="J43" s="28">
        <f>AVERAGE('ปกติ 2.2.1_1'!J43,'ปกติ 2.2.1_2'!J43)</f>
        <v>0</v>
      </c>
      <c r="K43" s="28">
        <f>AVERAGE('ปกติ 2.2.1_1'!K43,'ปกติ 2.2.1_2'!K43)</f>
        <v>0</v>
      </c>
      <c r="L43" s="28">
        <f>AVERAGE('ปกติ 2.2.1_1'!L43,'ปกติ 2.2.1_2'!L43)</f>
        <v>0</v>
      </c>
      <c r="M43" s="28">
        <f>AVERAGE('ปกติ 2.2.1_1'!M43,'ปกติ 2.2.1_2'!M43)</f>
        <v>0</v>
      </c>
      <c r="N43" s="29">
        <f>AVERAGE('ปกติ 2.2.1_1'!N43,'ปกติ 2.2.1_2'!N43)</f>
        <v>109.38235294117648</v>
      </c>
    </row>
    <row r="44" spans="1:14" x14ac:dyDescent="0.5">
      <c r="A44" s="7" t="s">
        <v>16</v>
      </c>
      <c r="B44" s="7" t="s">
        <v>25</v>
      </c>
      <c r="C44" s="26"/>
      <c r="D44" s="27" t="s">
        <v>11</v>
      </c>
      <c r="E44" s="27" t="s">
        <v>10</v>
      </c>
      <c r="F44" s="30">
        <f>AVERAGE('ปกติ 2.2.1_1'!F44,'ปกติ 2.2.1_2'!F44)</f>
        <v>0.25</v>
      </c>
      <c r="G44" s="28">
        <f>AVERAGE('ปกติ 2.2.1_1'!G44,'ปกติ 2.2.1_2'!G44)</f>
        <v>0</v>
      </c>
      <c r="H44" s="28">
        <f>AVERAGE('ปกติ 2.2.1_1'!H44,'ปกติ 2.2.1_2'!H44)</f>
        <v>6.625</v>
      </c>
      <c r="I44" s="28">
        <f>AVERAGE('ปกติ 2.2.1_1'!I44,'ปกติ 2.2.1_2'!I44)</f>
        <v>0</v>
      </c>
      <c r="J44" s="28">
        <f>AVERAGE('ปกติ 2.2.1_1'!J44,'ปกติ 2.2.1_2'!J44)</f>
        <v>0</v>
      </c>
      <c r="K44" s="28">
        <f>AVERAGE('ปกติ 2.2.1_1'!K44,'ปกติ 2.2.1_2'!K44)</f>
        <v>0</v>
      </c>
      <c r="L44" s="28">
        <f>AVERAGE('ปกติ 2.2.1_1'!L44,'ปกติ 2.2.1_2'!L44)</f>
        <v>0</v>
      </c>
      <c r="M44" s="28">
        <f>AVERAGE('ปกติ 2.2.1_1'!M44,'ปกติ 2.2.1_2'!M44)</f>
        <v>0</v>
      </c>
      <c r="N44" s="29">
        <f>AVERAGE('ปกติ 2.2.1_1'!N44,'ปกติ 2.2.1_2'!N44)</f>
        <v>6.875</v>
      </c>
    </row>
    <row r="45" spans="1:14" x14ac:dyDescent="0.5">
      <c r="C45" s="26"/>
      <c r="D45" s="27"/>
      <c r="E45" s="27" t="s">
        <v>12</v>
      </c>
      <c r="F45" s="30">
        <f>AVERAGE('ปกติ 2.2.1_1'!F45,'ปกติ 2.2.1_2'!F45)</f>
        <v>0.5</v>
      </c>
      <c r="G45" s="28">
        <f>AVERAGE('ปกติ 2.2.1_1'!G45,'ปกติ 2.2.1_2'!G45)</f>
        <v>0</v>
      </c>
      <c r="H45" s="28">
        <f>AVERAGE('ปกติ 2.2.1_1'!H45,'ปกติ 2.2.1_2'!H45)</f>
        <v>13.25</v>
      </c>
      <c r="I45" s="28">
        <f>AVERAGE('ปกติ 2.2.1_1'!I45,'ปกติ 2.2.1_2'!I45)</f>
        <v>0</v>
      </c>
      <c r="J45" s="28">
        <f>AVERAGE('ปกติ 2.2.1_1'!J45,'ปกติ 2.2.1_2'!J45)</f>
        <v>0</v>
      </c>
      <c r="K45" s="28">
        <f>AVERAGE('ปกติ 2.2.1_1'!K45,'ปกติ 2.2.1_2'!K45)</f>
        <v>0</v>
      </c>
      <c r="L45" s="28">
        <f>AVERAGE('ปกติ 2.2.1_1'!L45,'ปกติ 2.2.1_2'!L45)</f>
        <v>0</v>
      </c>
      <c r="M45" s="28">
        <f>AVERAGE('ปกติ 2.2.1_1'!M45,'ปกติ 2.2.1_2'!M45)</f>
        <v>0</v>
      </c>
      <c r="N45" s="29">
        <f>AVERAGE('ปกติ 2.2.1_1'!N45,'ปกติ 2.2.1_2'!N45)</f>
        <v>13.75</v>
      </c>
    </row>
    <row r="46" spans="1:14" x14ac:dyDescent="0.5">
      <c r="C46" s="14"/>
      <c r="D46" s="37" t="s">
        <v>13</v>
      </c>
      <c r="E46" s="37"/>
      <c r="F46" s="17">
        <f>AVERAGE('ปกติ 2.2.1_1'!F46,'ปกติ 2.2.1_2'!F46)</f>
        <v>0.5</v>
      </c>
      <c r="G46" s="18">
        <f>AVERAGE('ปกติ 2.2.1_1'!G46,'ปกติ 2.2.1_2'!G46)</f>
        <v>0</v>
      </c>
      <c r="H46" s="18">
        <f>AVERAGE('ปกติ 2.2.1_1'!H46,'ปกติ 2.2.1_2'!H46)</f>
        <v>122.63235294117646</v>
      </c>
      <c r="I46" s="18">
        <f>AVERAGE('ปกติ 2.2.1_1'!I46,'ปกติ 2.2.1_2'!I46)</f>
        <v>0</v>
      </c>
      <c r="J46" s="18">
        <f>AVERAGE('ปกติ 2.2.1_1'!J46,'ปกติ 2.2.1_2'!J46)</f>
        <v>0</v>
      </c>
      <c r="K46" s="18">
        <f>AVERAGE('ปกติ 2.2.1_1'!K46,'ปกติ 2.2.1_2'!K46)</f>
        <v>0</v>
      </c>
      <c r="L46" s="18">
        <f>AVERAGE('ปกติ 2.2.1_1'!L46,'ปกติ 2.2.1_2'!L46)</f>
        <v>0</v>
      </c>
      <c r="M46" s="18">
        <f>AVERAGE('ปกติ 2.2.1_1'!M46,'ปกติ 2.2.1_2'!M46)</f>
        <v>0</v>
      </c>
      <c r="N46" s="20">
        <f>AVERAGE('ปกติ 2.2.1_1'!N46,'ปกติ 2.2.1_2'!N46)</f>
        <v>123.13235294117646</v>
      </c>
    </row>
  </sheetData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O46"/>
  <sheetViews>
    <sheetView showGridLines="0" zoomScaleNormal="100" workbookViewId="0">
      <selection activeCell="H8" sqref="H8"/>
    </sheetView>
  </sheetViews>
  <sheetFormatPr defaultRowHeight="21.75" x14ac:dyDescent="0.5"/>
  <cols>
    <col min="1" max="1" width="6.42578125" style="1" bestFit="1" customWidth="1"/>
    <col min="2" max="2" width="4" style="1" customWidth="1"/>
    <col min="3" max="3" width="30.7109375" style="2" customWidth="1"/>
    <col min="4" max="4" width="9.140625" style="2"/>
    <col min="5" max="5" width="8.7109375" style="2" bestFit="1" customWidth="1"/>
    <col min="6" max="6" width="12.7109375" style="2" bestFit="1" customWidth="1"/>
    <col min="7" max="7" width="12.28515625" style="2" bestFit="1" customWidth="1"/>
    <col min="8" max="8" width="11.28515625" style="2" bestFit="1" customWidth="1"/>
    <col min="9" max="10" width="9.85546875" style="2" customWidth="1"/>
    <col min="11" max="11" width="10.42578125" style="2" bestFit="1" customWidth="1"/>
    <col min="12" max="12" width="17.5703125" style="2" bestFit="1" customWidth="1"/>
    <col min="13" max="13" width="19" style="2" bestFit="1" customWidth="1"/>
    <col min="14" max="14" width="11.28515625" style="2" customWidth="1"/>
    <col min="15" max="16384" width="9.140625" style="13"/>
  </cols>
  <sheetData>
    <row r="1" spans="1:15" s="57" customFormat="1" x14ac:dyDescent="0.5">
      <c r="A1" s="84"/>
      <c r="B1" s="84"/>
      <c r="C1" s="85" t="s">
        <v>46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5" s="5" customFormat="1" x14ac:dyDescent="0.5">
      <c r="A2" s="84"/>
      <c r="B2" s="84"/>
      <c r="C2" s="87"/>
      <c r="D2" s="86"/>
      <c r="E2" s="86"/>
      <c r="F2" s="87"/>
      <c r="G2" s="87"/>
      <c r="H2" s="87"/>
      <c r="I2" s="87"/>
      <c r="J2" s="87"/>
      <c r="K2" s="87"/>
      <c r="L2" s="87"/>
      <c r="M2" s="87"/>
      <c r="N2" s="87"/>
    </row>
    <row r="3" spans="1:15" x14ac:dyDescent="0.5">
      <c r="C3" s="88" t="s">
        <v>2</v>
      </c>
      <c r="D3" s="89" t="s">
        <v>0</v>
      </c>
      <c r="E3" s="88" t="s">
        <v>1</v>
      </c>
      <c r="F3" s="90" t="s">
        <v>5</v>
      </c>
      <c r="G3" s="91"/>
      <c r="H3" s="91"/>
      <c r="I3" s="91"/>
      <c r="J3" s="91"/>
      <c r="K3" s="91"/>
      <c r="L3" s="91"/>
      <c r="M3" s="91"/>
      <c r="N3" s="92"/>
    </row>
    <row r="4" spans="1:15" x14ac:dyDescent="0.5">
      <c r="C4" s="93"/>
      <c r="D4" s="94" t="s">
        <v>3</v>
      </c>
      <c r="E4" s="95" t="s">
        <v>4</v>
      </c>
      <c r="F4" s="96" t="s">
        <v>27</v>
      </c>
      <c r="G4" s="97" t="s">
        <v>28</v>
      </c>
      <c r="H4" s="97" t="s">
        <v>29</v>
      </c>
      <c r="I4" s="97" t="s">
        <v>6</v>
      </c>
      <c r="J4" s="97" t="s">
        <v>30</v>
      </c>
      <c r="K4" s="97" t="s">
        <v>31</v>
      </c>
      <c r="L4" s="98" t="s">
        <v>32</v>
      </c>
      <c r="M4" s="98" t="s">
        <v>7</v>
      </c>
      <c r="N4" s="99" t="s">
        <v>8</v>
      </c>
    </row>
    <row r="5" spans="1:15" s="22" customFormat="1" x14ac:dyDescent="0.5">
      <c r="A5" s="100"/>
      <c r="B5" s="100"/>
      <c r="C5" s="101" t="s">
        <v>38</v>
      </c>
      <c r="D5" s="101" t="s">
        <v>9</v>
      </c>
      <c r="E5" s="101" t="s">
        <v>9</v>
      </c>
      <c r="F5" s="102">
        <v>4.142602495543672</v>
      </c>
      <c r="G5" s="103">
        <v>1.6274509803921569</v>
      </c>
      <c r="H5" s="103">
        <v>1029.8065953654191</v>
      </c>
      <c r="I5" s="103">
        <v>13.917112299465241</v>
      </c>
      <c r="J5" s="103">
        <v>2.6274509803921569</v>
      </c>
      <c r="K5" s="103">
        <v>0</v>
      </c>
      <c r="L5" s="103">
        <v>0</v>
      </c>
      <c r="M5" s="103">
        <v>0.61764705882352944</v>
      </c>
      <c r="N5" s="104">
        <v>1052.7388591800359</v>
      </c>
    </row>
    <row r="6" spans="1:15" s="22" customFormat="1" x14ac:dyDescent="0.5">
      <c r="A6" s="100"/>
      <c r="B6" s="100"/>
      <c r="C6" s="105"/>
      <c r="D6" s="101"/>
      <c r="E6" s="101" t="s">
        <v>10</v>
      </c>
      <c r="F6" s="102">
        <v>0</v>
      </c>
      <c r="G6" s="103">
        <v>0</v>
      </c>
      <c r="H6" s="103">
        <v>0.70588235294117652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4">
        <v>0.70588235294117652</v>
      </c>
    </row>
    <row r="7" spans="1:15" s="22" customFormat="1" x14ac:dyDescent="0.5">
      <c r="A7" s="100"/>
      <c r="B7" s="100"/>
      <c r="C7" s="105"/>
      <c r="D7" s="101"/>
      <c r="E7" s="101" t="s">
        <v>8</v>
      </c>
      <c r="F7" s="102">
        <v>4.142602495543672</v>
      </c>
      <c r="G7" s="103">
        <v>1.6274509803921569</v>
      </c>
      <c r="H7" s="103">
        <v>1030.5124777183603</v>
      </c>
      <c r="I7" s="103">
        <v>13.917112299465241</v>
      </c>
      <c r="J7" s="103">
        <v>2.6274509803921569</v>
      </c>
      <c r="K7" s="103">
        <v>0</v>
      </c>
      <c r="L7" s="103">
        <v>0</v>
      </c>
      <c r="M7" s="103">
        <v>0.61764705882352944</v>
      </c>
      <c r="N7" s="104">
        <v>1053.4447415329771</v>
      </c>
    </row>
    <row r="8" spans="1:15" s="22" customFormat="1" x14ac:dyDescent="0.5">
      <c r="A8" s="100"/>
      <c r="B8" s="100"/>
      <c r="C8" s="105"/>
      <c r="D8" s="101" t="s">
        <v>11</v>
      </c>
      <c r="E8" s="101" t="s">
        <v>10</v>
      </c>
      <c r="F8" s="102">
        <v>0.25</v>
      </c>
      <c r="G8" s="103">
        <v>0</v>
      </c>
      <c r="H8" s="103">
        <v>42.75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4">
        <v>43</v>
      </c>
    </row>
    <row r="9" spans="1:15" s="22" customFormat="1" x14ac:dyDescent="0.5">
      <c r="A9" s="100"/>
      <c r="B9" s="100"/>
      <c r="C9" s="105"/>
      <c r="D9" s="101"/>
      <c r="E9" s="101" t="s">
        <v>12</v>
      </c>
      <c r="F9" s="102">
        <v>0.5</v>
      </c>
      <c r="G9" s="103">
        <v>0</v>
      </c>
      <c r="H9" s="103">
        <v>85.5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4">
        <v>86</v>
      </c>
    </row>
    <row r="10" spans="1:15" s="22" customFormat="1" x14ac:dyDescent="0.5">
      <c r="A10" s="100"/>
      <c r="B10" s="100"/>
      <c r="C10" s="105"/>
      <c r="D10" s="106" t="s">
        <v>13</v>
      </c>
      <c r="E10" s="106"/>
      <c r="F10" s="102">
        <v>4.642602495543672</v>
      </c>
      <c r="G10" s="103">
        <v>1.6274509803921569</v>
      </c>
      <c r="H10" s="103">
        <v>1116.0124777183603</v>
      </c>
      <c r="I10" s="103">
        <v>13.917112299465241</v>
      </c>
      <c r="J10" s="103">
        <v>2.6274509803921569</v>
      </c>
      <c r="K10" s="103">
        <v>0</v>
      </c>
      <c r="L10" s="103">
        <v>0</v>
      </c>
      <c r="M10" s="103">
        <v>0.61764705882352944</v>
      </c>
      <c r="N10" s="104">
        <v>1139.4447415329771</v>
      </c>
      <c r="O10" s="54">
        <f>+N16+N22+N28+N34+N40+N46</f>
        <v>1139.4447415329769</v>
      </c>
    </row>
    <row r="11" spans="1:15" x14ac:dyDescent="0.5">
      <c r="A11" s="1" t="s">
        <v>14</v>
      </c>
      <c r="B11" s="1" t="s">
        <v>39</v>
      </c>
      <c r="C11" s="107" t="s">
        <v>40</v>
      </c>
      <c r="D11" s="107" t="s">
        <v>9</v>
      </c>
      <c r="E11" s="107" t="s">
        <v>9</v>
      </c>
      <c r="F11" s="108">
        <v>4.142602495543672</v>
      </c>
      <c r="G11" s="109">
        <v>1.6274509803921569</v>
      </c>
      <c r="H11" s="109">
        <v>328.2771836007131</v>
      </c>
      <c r="I11" s="109">
        <v>13.917112299465241</v>
      </c>
      <c r="J11" s="109">
        <v>2.6274509803921569</v>
      </c>
      <c r="K11" s="109">
        <v>0</v>
      </c>
      <c r="L11" s="109">
        <v>0</v>
      </c>
      <c r="M11" s="109">
        <v>0.61764705882352944</v>
      </c>
      <c r="N11" s="110">
        <v>351.20944741532986</v>
      </c>
    </row>
    <row r="12" spans="1:15" x14ac:dyDescent="0.5">
      <c r="A12" s="1" t="s">
        <v>15</v>
      </c>
      <c r="B12" s="1" t="s">
        <v>39</v>
      </c>
      <c r="C12" s="111"/>
      <c r="D12" s="112"/>
      <c r="E12" s="112" t="s">
        <v>10</v>
      </c>
      <c r="F12" s="113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5">
        <v>0</v>
      </c>
    </row>
    <row r="13" spans="1:15" x14ac:dyDescent="0.5">
      <c r="C13" s="111"/>
      <c r="D13" s="112"/>
      <c r="E13" s="112" t="s">
        <v>8</v>
      </c>
      <c r="F13" s="116">
        <v>4.142602495543672</v>
      </c>
      <c r="G13" s="114">
        <v>1.6274509803921569</v>
      </c>
      <c r="H13" s="114">
        <v>328.2771836007131</v>
      </c>
      <c r="I13" s="114">
        <v>13.917112299465241</v>
      </c>
      <c r="J13" s="114">
        <v>2.6274509803921569</v>
      </c>
      <c r="K13" s="114">
        <v>0</v>
      </c>
      <c r="L13" s="114">
        <v>0</v>
      </c>
      <c r="M13" s="114">
        <v>0.61764705882352944</v>
      </c>
      <c r="N13" s="115">
        <v>351.20944741532986</v>
      </c>
    </row>
    <row r="14" spans="1:15" x14ac:dyDescent="0.5">
      <c r="A14" s="1" t="s">
        <v>16</v>
      </c>
      <c r="B14" s="1" t="s">
        <v>39</v>
      </c>
      <c r="C14" s="111"/>
      <c r="D14" s="112" t="s">
        <v>11</v>
      </c>
      <c r="E14" s="112" t="s">
        <v>10</v>
      </c>
      <c r="F14" s="113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5">
        <v>0</v>
      </c>
    </row>
    <row r="15" spans="1:15" x14ac:dyDescent="0.5">
      <c r="C15" s="111"/>
      <c r="D15" s="112"/>
      <c r="E15" s="112" t="s">
        <v>12</v>
      </c>
      <c r="F15" s="116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5">
        <v>0</v>
      </c>
    </row>
    <row r="16" spans="1:15" x14ac:dyDescent="0.5">
      <c r="C16" s="117"/>
      <c r="D16" s="118" t="s">
        <v>13</v>
      </c>
      <c r="E16" s="118"/>
      <c r="F16" s="119">
        <v>4.142602495543672</v>
      </c>
      <c r="G16" s="120">
        <v>1.6274509803921569</v>
      </c>
      <c r="H16" s="120">
        <v>328.2771836007131</v>
      </c>
      <c r="I16" s="120">
        <v>13.917112299465241</v>
      </c>
      <c r="J16" s="120">
        <v>2.6274509803921569</v>
      </c>
      <c r="K16" s="120">
        <v>0</v>
      </c>
      <c r="L16" s="120">
        <v>0</v>
      </c>
      <c r="M16" s="120">
        <v>0.61764705882352944</v>
      </c>
      <c r="N16" s="121">
        <v>351.20944741532986</v>
      </c>
    </row>
    <row r="17" spans="1:14" x14ac:dyDescent="0.5">
      <c r="A17" s="1" t="s">
        <v>14</v>
      </c>
      <c r="B17" s="1" t="s">
        <v>17</v>
      </c>
      <c r="C17" s="107" t="s">
        <v>18</v>
      </c>
      <c r="D17" s="107" t="s">
        <v>9</v>
      </c>
      <c r="E17" s="107" t="s">
        <v>9</v>
      </c>
      <c r="F17" s="108">
        <v>0</v>
      </c>
      <c r="G17" s="109">
        <v>0</v>
      </c>
      <c r="H17" s="109">
        <v>113.17647058823532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10">
        <v>113.17647058823532</v>
      </c>
    </row>
    <row r="18" spans="1:14" x14ac:dyDescent="0.5">
      <c r="A18" s="1" t="s">
        <v>15</v>
      </c>
      <c r="B18" s="1" t="s">
        <v>17</v>
      </c>
      <c r="C18" s="111"/>
      <c r="D18" s="112"/>
      <c r="E18" s="112" t="s">
        <v>10</v>
      </c>
      <c r="F18" s="113">
        <v>0</v>
      </c>
      <c r="G18" s="114">
        <v>0</v>
      </c>
      <c r="H18" s="114">
        <v>0.52941176470588236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5">
        <v>0.52941176470588236</v>
      </c>
    </row>
    <row r="19" spans="1:14" x14ac:dyDescent="0.5">
      <c r="C19" s="111"/>
      <c r="D19" s="112"/>
      <c r="E19" s="112" t="s">
        <v>8</v>
      </c>
      <c r="F19" s="116">
        <v>0</v>
      </c>
      <c r="G19" s="114">
        <v>0</v>
      </c>
      <c r="H19" s="114">
        <v>113.7058823529412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5">
        <v>113.7058823529412</v>
      </c>
    </row>
    <row r="20" spans="1:14" x14ac:dyDescent="0.5">
      <c r="A20" s="1" t="s">
        <v>16</v>
      </c>
      <c r="B20" s="1" t="s">
        <v>17</v>
      </c>
      <c r="C20" s="111"/>
      <c r="D20" s="112" t="s">
        <v>11</v>
      </c>
      <c r="E20" s="112" t="s">
        <v>10</v>
      </c>
      <c r="F20" s="113">
        <v>0</v>
      </c>
      <c r="G20" s="114">
        <v>0</v>
      </c>
      <c r="H20" s="114">
        <v>13.666666666666666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5">
        <v>13.666666666666666</v>
      </c>
    </row>
    <row r="21" spans="1:14" x14ac:dyDescent="0.5">
      <c r="C21" s="111"/>
      <c r="D21" s="112"/>
      <c r="E21" s="112" t="s">
        <v>12</v>
      </c>
      <c r="F21" s="116">
        <v>0</v>
      </c>
      <c r="G21" s="114">
        <v>0</v>
      </c>
      <c r="H21" s="114">
        <v>27.333333333333332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5">
        <v>27.333333333333332</v>
      </c>
    </row>
    <row r="22" spans="1:14" x14ac:dyDescent="0.5">
      <c r="C22" s="117"/>
      <c r="D22" s="118" t="s">
        <v>13</v>
      </c>
      <c r="E22" s="118"/>
      <c r="F22" s="119">
        <v>0</v>
      </c>
      <c r="G22" s="120">
        <v>0</v>
      </c>
      <c r="H22" s="120">
        <v>141.03921568627453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1">
        <v>141.03921568627453</v>
      </c>
    </row>
    <row r="23" spans="1:14" x14ac:dyDescent="0.5">
      <c r="A23" s="1" t="s">
        <v>14</v>
      </c>
      <c r="B23" s="1" t="s">
        <v>19</v>
      </c>
      <c r="C23" s="107" t="s">
        <v>20</v>
      </c>
      <c r="D23" s="112" t="s">
        <v>9</v>
      </c>
      <c r="E23" s="112" t="s">
        <v>9</v>
      </c>
      <c r="F23" s="108">
        <v>0</v>
      </c>
      <c r="G23" s="109">
        <v>0</v>
      </c>
      <c r="H23" s="109">
        <v>247.47058823529417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10">
        <v>247.47058823529417</v>
      </c>
    </row>
    <row r="24" spans="1:14" x14ac:dyDescent="0.5">
      <c r="A24" s="1" t="s">
        <v>15</v>
      </c>
      <c r="B24" s="1" t="s">
        <v>19</v>
      </c>
      <c r="C24" s="111"/>
      <c r="D24" s="112"/>
      <c r="E24" s="112" t="s">
        <v>10</v>
      </c>
      <c r="F24" s="113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5">
        <v>0</v>
      </c>
    </row>
    <row r="25" spans="1:14" x14ac:dyDescent="0.5">
      <c r="C25" s="111"/>
      <c r="D25" s="112"/>
      <c r="E25" s="112" t="s">
        <v>8</v>
      </c>
      <c r="F25" s="116">
        <v>0</v>
      </c>
      <c r="G25" s="114">
        <v>0</v>
      </c>
      <c r="H25" s="114">
        <v>247.47058823529417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5">
        <v>247.47058823529417</v>
      </c>
    </row>
    <row r="26" spans="1:14" x14ac:dyDescent="0.5">
      <c r="A26" s="1" t="s">
        <v>16</v>
      </c>
      <c r="B26" s="1" t="s">
        <v>19</v>
      </c>
      <c r="C26" s="111"/>
      <c r="D26" s="112" t="s">
        <v>11</v>
      </c>
      <c r="E26" s="112" t="s">
        <v>10</v>
      </c>
      <c r="F26" s="113">
        <v>0</v>
      </c>
      <c r="G26" s="114">
        <v>0</v>
      </c>
      <c r="H26" s="114">
        <v>5.416666666666667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5">
        <v>5.416666666666667</v>
      </c>
    </row>
    <row r="27" spans="1:14" x14ac:dyDescent="0.5">
      <c r="C27" s="111"/>
      <c r="D27" s="112"/>
      <c r="E27" s="112" t="s">
        <v>12</v>
      </c>
      <c r="F27" s="116">
        <v>0</v>
      </c>
      <c r="G27" s="114">
        <v>0</v>
      </c>
      <c r="H27" s="114">
        <v>10.833333333333334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5">
        <v>10.833333333333334</v>
      </c>
    </row>
    <row r="28" spans="1:14" x14ac:dyDescent="0.5">
      <c r="C28" s="117"/>
      <c r="D28" s="122" t="s">
        <v>13</v>
      </c>
      <c r="E28" s="122"/>
      <c r="F28" s="119">
        <v>0</v>
      </c>
      <c r="G28" s="120">
        <v>0</v>
      </c>
      <c r="H28" s="120">
        <v>258.30392156862752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1">
        <v>258.30392156862752</v>
      </c>
    </row>
    <row r="29" spans="1:14" x14ac:dyDescent="0.5">
      <c r="A29" s="1" t="s">
        <v>14</v>
      </c>
      <c r="B29" s="1" t="s">
        <v>21</v>
      </c>
      <c r="C29" s="107" t="s">
        <v>22</v>
      </c>
      <c r="D29" s="107" t="s">
        <v>9</v>
      </c>
      <c r="E29" s="107" t="s">
        <v>9</v>
      </c>
      <c r="F29" s="108">
        <v>0</v>
      </c>
      <c r="G29" s="109">
        <v>0</v>
      </c>
      <c r="H29" s="109">
        <v>55.17647058823529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10">
        <v>55.17647058823529</v>
      </c>
    </row>
    <row r="30" spans="1:14" x14ac:dyDescent="0.5">
      <c r="A30" s="1" t="s">
        <v>15</v>
      </c>
      <c r="B30" s="1" t="s">
        <v>21</v>
      </c>
      <c r="C30" s="111"/>
      <c r="D30" s="112"/>
      <c r="E30" s="112" t="s">
        <v>10</v>
      </c>
      <c r="F30" s="113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5">
        <v>0</v>
      </c>
    </row>
    <row r="31" spans="1:14" x14ac:dyDescent="0.5">
      <c r="C31" s="111"/>
      <c r="D31" s="112"/>
      <c r="E31" s="112" t="s">
        <v>8</v>
      </c>
      <c r="F31" s="116">
        <v>0</v>
      </c>
      <c r="G31" s="114">
        <v>0</v>
      </c>
      <c r="H31" s="114">
        <v>55.17647058823529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5">
        <v>55.17647058823529</v>
      </c>
    </row>
    <row r="32" spans="1:14" x14ac:dyDescent="0.5">
      <c r="A32" s="1" t="s">
        <v>16</v>
      </c>
      <c r="B32" s="1" t="s">
        <v>21</v>
      </c>
      <c r="C32" s="111"/>
      <c r="D32" s="112" t="s">
        <v>11</v>
      </c>
      <c r="E32" s="112" t="s">
        <v>10</v>
      </c>
      <c r="F32" s="113">
        <v>0</v>
      </c>
      <c r="G32" s="114">
        <v>0</v>
      </c>
      <c r="H32" s="114">
        <v>9.9166666666666661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5">
        <v>9.9166666666666661</v>
      </c>
    </row>
    <row r="33" spans="1:14" x14ac:dyDescent="0.5">
      <c r="C33" s="111"/>
      <c r="D33" s="112"/>
      <c r="E33" s="112" t="s">
        <v>12</v>
      </c>
      <c r="F33" s="116">
        <v>0</v>
      </c>
      <c r="G33" s="114">
        <v>0</v>
      </c>
      <c r="H33" s="114">
        <v>19.833333333333332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5">
        <v>19.833333333333332</v>
      </c>
    </row>
    <row r="34" spans="1:14" x14ac:dyDescent="0.5">
      <c r="C34" s="117"/>
      <c r="D34" s="118" t="s">
        <v>13</v>
      </c>
      <c r="E34" s="118"/>
      <c r="F34" s="119">
        <v>0</v>
      </c>
      <c r="G34" s="120">
        <v>0</v>
      </c>
      <c r="H34" s="120">
        <v>75.009803921568619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1">
        <v>75.009803921568619</v>
      </c>
    </row>
    <row r="35" spans="1:14" x14ac:dyDescent="0.5">
      <c r="A35" s="1" t="s">
        <v>14</v>
      </c>
      <c r="B35" s="1" t="s">
        <v>23</v>
      </c>
      <c r="C35" s="107" t="s">
        <v>24</v>
      </c>
      <c r="D35" s="107" t="s">
        <v>9</v>
      </c>
      <c r="E35" s="107" t="s">
        <v>9</v>
      </c>
      <c r="F35" s="108">
        <v>0</v>
      </c>
      <c r="G35" s="109">
        <v>0</v>
      </c>
      <c r="H35" s="109">
        <v>166.05882352941171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10">
        <v>166.05882352941171</v>
      </c>
    </row>
    <row r="36" spans="1:14" x14ac:dyDescent="0.5">
      <c r="A36" s="1" t="s">
        <v>15</v>
      </c>
      <c r="B36" s="1" t="s">
        <v>23</v>
      </c>
      <c r="C36" s="111"/>
      <c r="D36" s="112"/>
      <c r="E36" s="112" t="s">
        <v>10</v>
      </c>
      <c r="F36" s="113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5">
        <v>0</v>
      </c>
    </row>
    <row r="37" spans="1:14" x14ac:dyDescent="0.5">
      <c r="C37" s="111"/>
      <c r="D37" s="112"/>
      <c r="E37" s="112" t="s">
        <v>8</v>
      </c>
      <c r="F37" s="116">
        <v>0</v>
      </c>
      <c r="G37" s="114">
        <v>0</v>
      </c>
      <c r="H37" s="114">
        <v>166.05882352941171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5">
        <v>166.05882352941171</v>
      </c>
    </row>
    <row r="38" spans="1:14" x14ac:dyDescent="0.5">
      <c r="A38" s="1" t="s">
        <v>16</v>
      </c>
      <c r="B38" s="1" t="s">
        <v>23</v>
      </c>
      <c r="C38" s="111"/>
      <c r="D38" s="112" t="s">
        <v>11</v>
      </c>
      <c r="E38" s="112" t="s">
        <v>10</v>
      </c>
      <c r="F38" s="113">
        <v>0</v>
      </c>
      <c r="G38" s="114">
        <v>0</v>
      </c>
      <c r="H38" s="114">
        <v>7.416666666666667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5">
        <v>7.416666666666667</v>
      </c>
    </row>
    <row r="39" spans="1:14" x14ac:dyDescent="0.5">
      <c r="C39" s="111"/>
      <c r="D39" s="112"/>
      <c r="E39" s="112" t="s">
        <v>12</v>
      </c>
      <c r="F39" s="116">
        <v>0</v>
      </c>
      <c r="G39" s="114">
        <v>0</v>
      </c>
      <c r="H39" s="114">
        <v>14.833333333333334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5">
        <v>14.833333333333334</v>
      </c>
    </row>
    <row r="40" spans="1:14" x14ac:dyDescent="0.5">
      <c r="C40" s="117"/>
      <c r="D40" s="118" t="s">
        <v>13</v>
      </c>
      <c r="E40" s="118"/>
      <c r="F40" s="119">
        <v>0</v>
      </c>
      <c r="G40" s="120">
        <v>0</v>
      </c>
      <c r="H40" s="120">
        <v>180.89215686274505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1">
        <v>180.89215686274505</v>
      </c>
    </row>
    <row r="41" spans="1:14" x14ac:dyDescent="0.5">
      <c r="A41" s="1" t="s">
        <v>14</v>
      </c>
      <c r="B41" s="1" t="s">
        <v>25</v>
      </c>
      <c r="C41" s="107" t="s">
        <v>26</v>
      </c>
      <c r="D41" s="107" t="s">
        <v>9</v>
      </c>
      <c r="E41" s="107" t="s">
        <v>9</v>
      </c>
      <c r="F41" s="108">
        <v>0</v>
      </c>
      <c r="G41" s="109">
        <v>0</v>
      </c>
      <c r="H41" s="109">
        <v>119.64705882352943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10">
        <v>119.64705882352943</v>
      </c>
    </row>
    <row r="42" spans="1:14" x14ac:dyDescent="0.5">
      <c r="A42" s="1" t="s">
        <v>15</v>
      </c>
      <c r="B42" s="1" t="s">
        <v>25</v>
      </c>
      <c r="C42" s="111"/>
      <c r="D42" s="112"/>
      <c r="E42" s="112" t="s">
        <v>10</v>
      </c>
      <c r="F42" s="113">
        <v>0</v>
      </c>
      <c r="G42" s="114">
        <v>0</v>
      </c>
      <c r="H42" s="114">
        <v>0.17647058823529413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5">
        <v>0.17647058823529413</v>
      </c>
    </row>
    <row r="43" spans="1:14" x14ac:dyDescent="0.5">
      <c r="C43" s="111"/>
      <c r="D43" s="112"/>
      <c r="E43" s="112" t="s">
        <v>8</v>
      </c>
      <c r="F43" s="116">
        <v>0</v>
      </c>
      <c r="G43" s="114">
        <v>0</v>
      </c>
      <c r="H43" s="114">
        <v>119.82352941176472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5">
        <v>119.82352941176472</v>
      </c>
    </row>
    <row r="44" spans="1:14" x14ac:dyDescent="0.5">
      <c r="A44" s="1" t="s">
        <v>16</v>
      </c>
      <c r="B44" s="1" t="s">
        <v>25</v>
      </c>
      <c r="C44" s="111"/>
      <c r="D44" s="112" t="s">
        <v>11</v>
      </c>
      <c r="E44" s="112" t="s">
        <v>10</v>
      </c>
      <c r="F44" s="113">
        <v>0.25</v>
      </c>
      <c r="G44" s="114">
        <v>0</v>
      </c>
      <c r="H44" s="114">
        <v>6.333333333333333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5">
        <v>6.583333333333333</v>
      </c>
    </row>
    <row r="45" spans="1:14" x14ac:dyDescent="0.5">
      <c r="C45" s="111"/>
      <c r="D45" s="112"/>
      <c r="E45" s="112" t="s">
        <v>12</v>
      </c>
      <c r="F45" s="116">
        <v>0.5</v>
      </c>
      <c r="G45" s="114">
        <v>0</v>
      </c>
      <c r="H45" s="114">
        <v>12.666666666666666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5">
        <v>13.166666666666666</v>
      </c>
    </row>
    <row r="46" spans="1:14" x14ac:dyDescent="0.5">
      <c r="C46" s="93"/>
      <c r="D46" s="123" t="s">
        <v>13</v>
      </c>
      <c r="E46" s="123"/>
      <c r="F46" s="96">
        <v>0.5</v>
      </c>
      <c r="G46" s="97">
        <v>0</v>
      </c>
      <c r="H46" s="97">
        <v>132.49019607843138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9">
        <v>132.99019607843138</v>
      </c>
    </row>
  </sheetData>
  <phoneticPr fontId="21" type="noConversion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6"/>
  <sheetViews>
    <sheetView showGridLines="0" zoomScaleNormal="100" workbookViewId="0">
      <selection activeCell="H8" sqref="H8"/>
    </sheetView>
  </sheetViews>
  <sheetFormatPr defaultRowHeight="21.75" x14ac:dyDescent="0.5"/>
  <cols>
    <col min="1" max="1" width="6.42578125" style="1" bestFit="1" customWidth="1"/>
    <col min="2" max="2" width="4" style="1" customWidth="1"/>
    <col min="3" max="3" width="30.7109375" style="2" customWidth="1"/>
    <col min="4" max="4" width="9.140625" style="2"/>
    <col min="5" max="5" width="8.7109375" style="2" bestFit="1" customWidth="1"/>
    <col min="6" max="6" width="12.7109375" style="2" bestFit="1" customWidth="1"/>
    <col min="7" max="7" width="12.28515625" style="2" bestFit="1" customWidth="1"/>
    <col min="8" max="8" width="11.28515625" style="2" bestFit="1" customWidth="1"/>
    <col min="9" max="10" width="9.85546875" style="2" customWidth="1"/>
    <col min="11" max="11" width="10.42578125" style="2" bestFit="1" customWidth="1"/>
    <col min="12" max="12" width="17.5703125" style="2" bestFit="1" customWidth="1"/>
    <col min="13" max="13" width="19" style="2" bestFit="1" customWidth="1"/>
    <col min="14" max="14" width="11.28515625" style="2" customWidth="1"/>
    <col min="15" max="16384" width="9.140625" style="13"/>
  </cols>
  <sheetData>
    <row r="1" spans="1:14" s="57" customFormat="1" x14ac:dyDescent="0.5">
      <c r="A1" s="84"/>
      <c r="B1" s="84"/>
      <c r="C1" s="85" t="s">
        <v>47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5" customFormat="1" x14ac:dyDescent="0.5">
      <c r="A2" s="84"/>
      <c r="B2" s="84"/>
      <c r="C2" s="87"/>
      <c r="D2" s="86"/>
      <c r="E2" s="86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5">
      <c r="C3" s="88" t="s">
        <v>2</v>
      </c>
      <c r="D3" s="89" t="s">
        <v>0</v>
      </c>
      <c r="E3" s="88" t="s">
        <v>1</v>
      </c>
      <c r="F3" s="90" t="s">
        <v>5</v>
      </c>
      <c r="G3" s="91"/>
      <c r="H3" s="91"/>
      <c r="I3" s="91"/>
      <c r="J3" s="91"/>
      <c r="K3" s="91"/>
      <c r="L3" s="91"/>
      <c r="M3" s="91"/>
      <c r="N3" s="92"/>
    </row>
    <row r="4" spans="1:14" x14ac:dyDescent="0.5">
      <c r="C4" s="93"/>
      <c r="D4" s="94" t="s">
        <v>3</v>
      </c>
      <c r="E4" s="95" t="s">
        <v>4</v>
      </c>
      <c r="F4" s="96" t="s">
        <v>27</v>
      </c>
      <c r="G4" s="97" t="s">
        <v>28</v>
      </c>
      <c r="H4" s="97" t="s">
        <v>29</v>
      </c>
      <c r="I4" s="97" t="s">
        <v>6</v>
      </c>
      <c r="J4" s="97" t="s">
        <v>30</v>
      </c>
      <c r="K4" s="97" t="s">
        <v>31</v>
      </c>
      <c r="L4" s="98" t="s">
        <v>32</v>
      </c>
      <c r="M4" s="98" t="s">
        <v>7</v>
      </c>
      <c r="N4" s="99" t="s">
        <v>8</v>
      </c>
    </row>
    <row r="5" spans="1:14" s="22" customFormat="1" x14ac:dyDescent="0.5">
      <c r="A5" s="100"/>
      <c r="B5" s="100"/>
      <c r="C5" s="101" t="s">
        <v>38</v>
      </c>
      <c r="D5" s="101" t="s">
        <v>9</v>
      </c>
      <c r="E5" s="101" t="s">
        <v>9</v>
      </c>
      <c r="F5" s="102">
        <v>5.8823529411764705E-2</v>
      </c>
      <c r="G5" s="103">
        <v>0</v>
      </c>
      <c r="H5" s="103">
        <v>1098.2352941176473</v>
      </c>
      <c r="I5" s="103">
        <v>3.3137254901960782</v>
      </c>
      <c r="J5" s="103">
        <v>0.25490196078431371</v>
      </c>
      <c r="K5" s="103">
        <v>0</v>
      </c>
      <c r="L5" s="103">
        <v>0</v>
      </c>
      <c r="M5" s="103">
        <v>0</v>
      </c>
      <c r="N5" s="104">
        <v>1101.8627450980393</v>
      </c>
    </row>
    <row r="6" spans="1:14" s="22" customFormat="1" x14ac:dyDescent="0.5">
      <c r="A6" s="100"/>
      <c r="B6" s="100"/>
      <c r="C6" s="105"/>
      <c r="D6" s="101"/>
      <c r="E6" s="101" t="s">
        <v>10</v>
      </c>
      <c r="F6" s="102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4">
        <v>0</v>
      </c>
    </row>
    <row r="7" spans="1:14" s="22" customFormat="1" x14ac:dyDescent="0.5">
      <c r="A7" s="100"/>
      <c r="B7" s="100"/>
      <c r="C7" s="105"/>
      <c r="D7" s="101"/>
      <c r="E7" s="101" t="s">
        <v>8</v>
      </c>
      <c r="F7" s="102">
        <v>5.8823529411764705E-2</v>
      </c>
      <c r="G7" s="103">
        <v>0</v>
      </c>
      <c r="H7" s="103">
        <v>1098.2352941176473</v>
      </c>
      <c r="I7" s="103">
        <v>3.3137254901960782</v>
      </c>
      <c r="J7" s="103">
        <v>0.25490196078431371</v>
      </c>
      <c r="K7" s="103">
        <v>0</v>
      </c>
      <c r="L7" s="103">
        <v>0</v>
      </c>
      <c r="M7" s="103">
        <v>0</v>
      </c>
      <c r="N7" s="104">
        <v>1101.8627450980393</v>
      </c>
    </row>
    <row r="8" spans="1:14" s="22" customFormat="1" x14ac:dyDescent="0.5">
      <c r="A8" s="100"/>
      <c r="B8" s="100"/>
      <c r="C8" s="105"/>
      <c r="D8" s="101" t="s">
        <v>11</v>
      </c>
      <c r="E8" s="101" t="s">
        <v>10</v>
      </c>
      <c r="F8" s="102">
        <v>0.25</v>
      </c>
      <c r="G8" s="103">
        <v>0</v>
      </c>
      <c r="H8" s="103">
        <v>39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4">
        <v>39.25</v>
      </c>
    </row>
    <row r="9" spans="1:14" s="22" customFormat="1" x14ac:dyDescent="0.5">
      <c r="A9" s="100"/>
      <c r="B9" s="100"/>
      <c r="C9" s="105"/>
      <c r="D9" s="101"/>
      <c r="E9" s="101" t="s">
        <v>12</v>
      </c>
      <c r="F9" s="102">
        <v>0.5</v>
      </c>
      <c r="G9" s="103">
        <v>0</v>
      </c>
      <c r="H9" s="103">
        <v>78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4">
        <v>78.5</v>
      </c>
    </row>
    <row r="10" spans="1:14" s="22" customFormat="1" x14ac:dyDescent="0.5">
      <c r="A10" s="100"/>
      <c r="B10" s="100"/>
      <c r="C10" s="105"/>
      <c r="D10" s="106" t="s">
        <v>13</v>
      </c>
      <c r="E10" s="106"/>
      <c r="F10" s="102">
        <v>0.55882352941176472</v>
      </c>
      <c r="G10" s="103">
        <v>0</v>
      </c>
      <c r="H10" s="103">
        <v>1176.2352941176473</v>
      </c>
      <c r="I10" s="103">
        <v>3.3137254901960782</v>
      </c>
      <c r="J10" s="103">
        <v>0.25490196078431371</v>
      </c>
      <c r="K10" s="103">
        <v>0</v>
      </c>
      <c r="L10" s="103">
        <v>0</v>
      </c>
      <c r="M10" s="103">
        <v>0</v>
      </c>
      <c r="N10" s="104">
        <v>1180.3627450980393</v>
      </c>
    </row>
    <row r="11" spans="1:14" x14ac:dyDescent="0.5">
      <c r="A11" s="1" t="s">
        <v>14</v>
      </c>
      <c r="B11" s="1" t="s">
        <v>39</v>
      </c>
      <c r="C11" s="107" t="s">
        <v>40</v>
      </c>
      <c r="D11" s="107" t="s">
        <v>9</v>
      </c>
      <c r="E11" s="107" t="s">
        <v>9</v>
      </c>
      <c r="F11" s="108">
        <v>5.8823529411764705E-2</v>
      </c>
      <c r="G11" s="109">
        <v>0</v>
      </c>
      <c r="H11" s="109">
        <v>363.76470588235298</v>
      </c>
      <c r="I11" s="109">
        <v>3.3137254901960782</v>
      </c>
      <c r="J11" s="109">
        <v>0.25490196078431371</v>
      </c>
      <c r="K11" s="109">
        <v>0</v>
      </c>
      <c r="L11" s="109">
        <v>0</v>
      </c>
      <c r="M11" s="109">
        <v>0</v>
      </c>
      <c r="N11" s="110">
        <v>367.39215686274514</v>
      </c>
    </row>
    <row r="12" spans="1:14" x14ac:dyDescent="0.5">
      <c r="A12" s="1" t="s">
        <v>15</v>
      </c>
      <c r="B12" s="1" t="s">
        <v>39</v>
      </c>
      <c r="C12" s="111"/>
      <c r="D12" s="112"/>
      <c r="E12" s="112" t="s">
        <v>10</v>
      </c>
      <c r="F12" s="113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5">
        <v>0</v>
      </c>
    </row>
    <row r="13" spans="1:14" x14ac:dyDescent="0.5">
      <c r="C13" s="111"/>
      <c r="D13" s="112"/>
      <c r="E13" s="112" t="s">
        <v>8</v>
      </c>
      <c r="F13" s="116">
        <v>5.8823529411764705E-2</v>
      </c>
      <c r="G13" s="114">
        <v>0</v>
      </c>
      <c r="H13" s="114">
        <v>363.76470588235298</v>
      </c>
      <c r="I13" s="114">
        <v>3.3137254901960782</v>
      </c>
      <c r="J13" s="114">
        <v>0.25490196078431371</v>
      </c>
      <c r="K13" s="114">
        <v>0</v>
      </c>
      <c r="L13" s="114">
        <v>0</v>
      </c>
      <c r="M13" s="114">
        <v>0</v>
      </c>
      <c r="N13" s="115">
        <v>367.39215686274514</v>
      </c>
    </row>
    <row r="14" spans="1:14" x14ac:dyDescent="0.5">
      <c r="A14" s="1" t="s">
        <v>16</v>
      </c>
      <c r="B14" s="1" t="s">
        <v>39</v>
      </c>
      <c r="C14" s="111"/>
      <c r="D14" s="112" t="s">
        <v>11</v>
      </c>
      <c r="E14" s="112" t="s">
        <v>10</v>
      </c>
      <c r="F14" s="113">
        <v>0</v>
      </c>
      <c r="G14" s="114">
        <v>0</v>
      </c>
      <c r="H14" s="114">
        <v>0.25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5">
        <v>0.25</v>
      </c>
    </row>
    <row r="15" spans="1:14" x14ac:dyDescent="0.5">
      <c r="C15" s="111"/>
      <c r="D15" s="112"/>
      <c r="E15" s="112" t="s">
        <v>12</v>
      </c>
      <c r="F15" s="116">
        <v>0</v>
      </c>
      <c r="G15" s="114">
        <v>0</v>
      </c>
      <c r="H15" s="114">
        <v>0.5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5">
        <v>0.5</v>
      </c>
    </row>
    <row r="16" spans="1:14" x14ac:dyDescent="0.5">
      <c r="C16" s="117"/>
      <c r="D16" s="118" t="s">
        <v>13</v>
      </c>
      <c r="E16" s="118"/>
      <c r="F16" s="119">
        <v>5.8823529411764705E-2</v>
      </c>
      <c r="G16" s="120">
        <v>0</v>
      </c>
      <c r="H16" s="120">
        <v>364.26470588235298</v>
      </c>
      <c r="I16" s="120">
        <v>3.3137254901960782</v>
      </c>
      <c r="J16" s="120">
        <v>0.25490196078431371</v>
      </c>
      <c r="K16" s="120">
        <v>0</v>
      </c>
      <c r="L16" s="120">
        <v>0</v>
      </c>
      <c r="M16" s="120">
        <v>0</v>
      </c>
      <c r="N16" s="121">
        <v>367.89215686274514</v>
      </c>
    </row>
    <row r="17" spans="1:14" x14ac:dyDescent="0.5">
      <c r="A17" s="1" t="s">
        <v>14</v>
      </c>
      <c r="B17" s="1" t="s">
        <v>17</v>
      </c>
      <c r="C17" s="107" t="s">
        <v>18</v>
      </c>
      <c r="D17" s="107" t="s">
        <v>9</v>
      </c>
      <c r="E17" s="107" t="s">
        <v>9</v>
      </c>
      <c r="F17" s="108">
        <v>0</v>
      </c>
      <c r="G17" s="109">
        <v>0</v>
      </c>
      <c r="H17" s="109">
        <v>103.7058823529412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10">
        <v>103.7058823529412</v>
      </c>
    </row>
    <row r="18" spans="1:14" x14ac:dyDescent="0.5">
      <c r="A18" s="1" t="s">
        <v>15</v>
      </c>
      <c r="B18" s="1" t="s">
        <v>17</v>
      </c>
      <c r="C18" s="111"/>
      <c r="D18" s="112"/>
      <c r="E18" s="112" t="s">
        <v>10</v>
      </c>
      <c r="F18" s="113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5">
        <v>0</v>
      </c>
    </row>
    <row r="19" spans="1:14" x14ac:dyDescent="0.5">
      <c r="C19" s="111"/>
      <c r="D19" s="112"/>
      <c r="E19" s="112" t="s">
        <v>8</v>
      </c>
      <c r="F19" s="116">
        <v>0</v>
      </c>
      <c r="G19" s="114">
        <v>0</v>
      </c>
      <c r="H19" s="114">
        <v>103.7058823529412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5">
        <v>103.7058823529412</v>
      </c>
    </row>
    <row r="20" spans="1:14" x14ac:dyDescent="0.5">
      <c r="A20" s="1" t="s">
        <v>16</v>
      </c>
      <c r="B20" s="1" t="s">
        <v>17</v>
      </c>
      <c r="C20" s="111"/>
      <c r="D20" s="112" t="s">
        <v>11</v>
      </c>
      <c r="E20" s="112" t="s">
        <v>10</v>
      </c>
      <c r="F20" s="113">
        <v>0</v>
      </c>
      <c r="G20" s="114">
        <v>0</v>
      </c>
      <c r="H20" s="114">
        <v>11.833333333333332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5">
        <v>11.833333333333332</v>
      </c>
    </row>
    <row r="21" spans="1:14" x14ac:dyDescent="0.5">
      <c r="C21" s="111"/>
      <c r="D21" s="112"/>
      <c r="E21" s="112" t="s">
        <v>12</v>
      </c>
      <c r="F21" s="116">
        <v>0</v>
      </c>
      <c r="G21" s="114">
        <v>0</v>
      </c>
      <c r="H21" s="114">
        <v>23.666666666666664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5">
        <v>23.666666666666664</v>
      </c>
    </row>
    <row r="22" spans="1:14" x14ac:dyDescent="0.5">
      <c r="C22" s="117"/>
      <c r="D22" s="118" t="s">
        <v>13</v>
      </c>
      <c r="E22" s="118"/>
      <c r="F22" s="119">
        <v>0</v>
      </c>
      <c r="G22" s="120">
        <v>0</v>
      </c>
      <c r="H22" s="120">
        <v>127.37254901960787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1">
        <v>127.37254901960787</v>
      </c>
    </row>
    <row r="23" spans="1:14" x14ac:dyDescent="0.5">
      <c r="A23" s="1" t="s">
        <v>14</v>
      </c>
      <c r="B23" s="1" t="s">
        <v>19</v>
      </c>
      <c r="C23" s="107" t="s">
        <v>20</v>
      </c>
      <c r="D23" s="112" t="s">
        <v>9</v>
      </c>
      <c r="E23" s="112" t="s">
        <v>9</v>
      </c>
      <c r="F23" s="108">
        <v>0</v>
      </c>
      <c r="G23" s="109">
        <v>0</v>
      </c>
      <c r="H23" s="109">
        <v>305.82352941176481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10">
        <v>305.82352941176481</v>
      </c>
    </row>
    <row r="24" spans="1:14" x14ac:dyDescent="0.5">
      <c r="A24" s="1" t="s">
        <v>15</v>
      </c>
      <c r="B24" s="1" t="s">
        <v>19</v>
      </c>
      <c r="C24" s="111"/>
      <c r="D24" s="112"/>
      <c r="E24" s="112" t="s">
        <v>10</v>
      </c>
      <c r="F24" s="113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5">
        <v>0</v>
      </c>
    </row>
    <row r="25" spans="1:14" x14ac:dyDescent="0.5">
      <c r="C25" s="111"/>
      <c r="D25" s="112"/>
      <c r="E25" s="112" t="s">
        <v>8</v>
      </c>
      <c r="F25" s="116">
        <v>0</v>
      </c>
      <c r="G25" s="114">
        <v>0</v>
      </c>
      <c r="H25" s="114">
        <v>305.82352941176481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5">
        <v>305.82352941176481</v>
      </c>
    </row>
    <row r="26" spans="1:14" x14ac:dyDescent="0.5">
      <c r="A26" s="1" t="s">
        <v>16</v>
      </c>
      <c r="B26" s="1" t="s">
        <v>19</v>
      </c>
      <c r="C26" s="111"/>
      <c r="D26" s="112" t="s">
        <v>11</v>
      </c>
      <c r="E26" s="112" t="s">
        <v>10</v>
      </c>
      <c r="F26" s="113">
        <v>0</v>
      </c>
      <c r="G26" s="114">
        <v>0</v>
      </c>
      <c r="H26" s="114">
        <v>4.75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5">
        <v>4.75</v>
      </c>
    </row>
    <row r="27" spans="1:14" x14ac:dyDescent="0.5">
      <c r="C27" s="111"/>
      <c r="D27" s="112"/>
      <c r="E27" s="112" t="s">
        <v>12</v>
      </c>
      <c r="F27" s="116">
        <v>0</v>
      </c>
      <c r="G27" s="114">
        <v>0</v>
      </c>
      <c r="H27" s="114">
        <v>9.5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5">
        <v>9.5</v>
      </c>
    </row>
    <row r="28" spans="1:14" x14ac:dyDescent="0.5">
      <c r="C28" s="117"/>
      <c r="D28" s="122" t="s">
        <v>13</v>
      </c>
      <c r="E28" s="122"/>
      <c r="F28" s="119">
        <v>0</v>
      </c>
      <c r="G28" s="120">
        <v>0</v>
      </c>
      <c r="H28" s="120">
        <v>315.32352941176481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1">
        <v>315.32352941176481</v>
      </c>
    </row>
    <row r="29" spans="1:14" x14ac:dyDescent="0.5">
      <c r="A29" s="1" t="s">
        <v>14</v>
      </c>
      <c r="B29" s="1" t="s">
        <v>21</v>
      </c>
      <c r="C29" s="107" t="s">
        <v>22</v>
      </c>
      <c r="D29" s="107" t="s">
        <v>9</v>
      </c>
      <c r="E29" s="107" t="s">
        <v>9</v>
      </c>
      <c r="F29" s="108">
        <v>0</v>
      </c>
      <c r="G29" s="109">
        <v>0</v>
      </c>
      <c r="H29" s="109">
        <v>40.235294117647058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10">
        <v>40.235294117647058</v>
      </c>
    </row>
    <row r="30" spans="1:14" x14ac:dyDescent="0.5">
      <c r="A30" s="1" t="s">
        <v>15</v>
      </c>
      <c r="B30" s="1" t="s">
        <v>21</v>
      </c>
      <c r="C30" s="111"/>
      <c r="D30" s="112"/>
      <c r="E30" s="112" t="s">
        <v>10</v>
      </c>
      <c r="F30" s="113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5">
        <v>0</v>
      </c>
    </row>
    <row r="31" spans="1:14" x14ac:dyDescent="0.5">
      <c r="C31" s="111"/>
      <c r="D31" s="112"/>
      <c r="E31" s="112" t="s">
        <v>8</v>
      </c>
      <c r="F31" s="116">
        <v>0</v>
      </c>
      <c r="G31" s="114">
        <v>0</v>
      </c>
      <c r="H31" s="114">
        <v>40.235294117647058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5">
        <v>40.235294117647058</v>
      </c>
    </row>
    <row r="32" spans="1:14" x14ac:dyDescent="0.5">
      <c r="A32" s="1" t="s">
        <v>16</v>
      </c>
      <c r="B32" s="1" t="s">
        <v>21</v>
      </c>
      <c r="C32" s="111"/>
      <c r="D32" s="112" t="s">
        <v>11</v>
      </c>
      <c r="E32" s="112" t="s">
        <v>10</v>
      </c>
      <c r="F32" s="113">
        <v>0</v>
      </c>
      <c r="G32" s="114">
        <v>0</v>
      </c>
      <c r="H32" s="114">
        <v>8.9166666666666661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5">
        <v>8.9166666666666661</v>
      </c>
    </row>
    <row r="33" spans="1:14" x14ac:dyDescent="0.5">
      <c r="C33" s="111"/>
      <c r="D33" s="112"/>
      <c r="E33" s="112" t="s">
        <v>12</v>
      </c>
      <c r="F33" s="116">
        <v>0</v>
      </c>
      <c r="G33" s="114">
        <v>0</v>
      </c>
      <c r="H33" s="114">
        <v>17.833333333333332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5">
        <v>17.833333333333332</v>
      </c>
    </row>
    <row r="34" spans="1:14" x14ac:dyDescent="0.5">
      <c r="C34" s="117"/>
      <c r="D34" s="118" t="s">
        <v>13</v>
      </c>
      <c r="E34" s="118"/>
      <c r="F34" s="119">
        <v>0</v>
      </c>
      <c r="G34" s="120">
        <v>0</v>
      </c>
      <c r="H34" s="120">
        <v>58.068627450980387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1">
        <v>58.068627450980387</v>
      </c>
    </row>
    <row r="35" spans="1:14" x14ac:dyDescent="0.5">
      <c r="A35" s="1" t="s">
        <v>14</v>
      </c>
      <c r="B35" s="1" t="s">
        <v>23</v>
      </c>
      <c r="C35" s="107" t="s">
        <v>24</v>
      </c>
      <c r="D35" s="107" t="s">
        <v>9</v>
      </c>
      <c r="E35" s="107" t="s">
        <v>9</v>
      </c>
      <c r="F35" s="108">
        <v>0</v>
      </c>
      <c r="G35" s="109">
        <v>0</v>
      </c>
      <c r="H35" s="109">
        <v>185.76470588235293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10">
        <v>185.76470588235293</v>
      </c>
    </row>
    <row r="36" spans="1:14" x14ac:dyDescent="0.5">
      <c r="A36" s="1" t="s">
        <v>15</v>
      </c>
      <c r="B36" s="1" t="s">
        <v>23</v>
      </c>
      <c r="C36" s="111"/>
      <c r="D36" s="112"/>
      <c r="E36" s="112" t="s">
        <v>10</v>
      </c>
      <c r="F36" s="113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5">
        <v>0</v>
      </c>
    </row>
    <row r="37" spans="1:14" x14ac:dyDescent="0.5">
      <c r="C37" s="111"/>
      <c r="D37" s="112"/>
      <c r="E37" s="112" t="s">
        <v>8</v>
      </c>
      <c r="F37" s="116">
        <v>0</v>
      </c>
      <c r="G37" s="114">
        <v>0</v>
      </c>
      <c r="H37" s="114">
        <v>185.76470588235293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5">
        <v>185.76470588235293</v>
      </c>
    </row>
    <row r="38" spans="1:14" x14ac:dyDescent="0.5">
      <c r="A38" s="1" t="s">
        <v>16</v>
      </c>
      <c r="B38" s="1" t="s">
        <v>23</v>
      </c>
      <c r="C38" s="111"/>
      <c r="D38" s="112" t="s">
        <v>11</v>
      </c>
      <c r="E38" s="112" t="s">
        <v>10</v>
      </c>
      <c r="F38" s="113">
        <v>0</v>
      </c>
      <c r="G38" s="114">
        <v>0</v>
      </c>
      <c r="H38" s="114">
        <v>6.333333333333333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5">
        <v>6.333333333333333</v>
      </c>
    </row>
    <row r="39" spans="1:14" x14ac:dyDescent="0.5">
      <c r="C39" s="111"/>
      <c r="D39" s="112"/>
      <c r="E39" s="112" t="s">
        <v>12</v>
      </c>
      <c r="F39" s="116">
        <v>0</v>
      </c>
      <c r="G39" s="114">
        <v>0</v>
      </c>
      <c r="H39" s="114">
        <v>12.666666666666666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5">
        <v>12.666666666666666</v>
      </c>
    </row>
    <row r="40" spans="1:14" x14ac:dyDescent="0.5">
      <c r="C40" s="117"/>
      <c r="D40" s="118" t="s">
        <v>13</v>
      </c>
      <c r="E40" s="118"/>
      <c r="F40" s="119">
        <v>0</v>
      </c>
      <c r="G40" s="120">
        <v>0</v>
      </c>
      <c r="H40" s="120">
        <v>198.43137254901958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1">
        <v>198.43137254901958</v>
      </c>
    </row>
    <row r="41" spans="1:14" x14ac:dyDescent="0.5">
      <c r="A41" s="1" t="s">
        <v>14</v>
      </c>
      <c r="B41" s="1" t="s">
        <v>25</v>
      </c>
      <c r="C41" s="107" t="s">
        <v>26</v>
      </c>
      <c r="D41" s="107" t="s">
        <v>9</v>
      </c>
      <c r="E41" s="107" t="s">
        <v>9</v>
      </c>
      <c r="F41" s="108">
        <v>0</v>
      </c>
      <c r="G41" s="109">
        <v>0</v>
      </c>
      <c r="H41" s="109">
        <v>98.941176470588232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10">
        <v>98.941176470588232</v>
      </c>
    </row>
    <row r="42" spans="1:14" x14ac:dyDescent="0.5">
      <c r="A42" s="1" t="s">
        <v>15</v>
      </c>
      <c r="B42" s="1" t="s">
        <v>25</v>
      </c>
      <c r="C42" s="111"/>
      <c r="D42" s="112"/>
      <c r="E42" s="112" t="s">
        <v>10</v>
      </c>
      <c r="F42" s="113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5">
        <v>0</v>
      </c>
    </row>
    <row r="43" spans="1:14" x14ac:dyDescent="0.5">
      <c r="C43" s="111"/>
      <c r="D43" s="112"/>
      <c r="E43" s="112" t="s">
        <v>8</v>
      </c>
      <c r="F43" s="116">
        <v>0</v>
      </c>
      <c r="G43" s="114">
        <v>0</v>
      </c>
      <c r="H43" s="114">
        <v>98.941176470588232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5">
        <v>98.941176470588232</v>
      </c>
    </row>
    <row r="44" spans="1:14" x14ac:dyDescent="0.5">
      <c r="A44" s="1" t="s">
        <v>16</v>
      </c>
      <c r="B44" s="1" t="s">
        <v>25</v>
      </c>
      <c r="C44" s="111"/>
      <c r="D44" s="112" t="s">
        <v>11</v>
      </c>
      <c r="E44" s="112" t="s">
        <v>10</v>
      </c>
      <c r="F44" s="113">
        <v>0.25</v>
      </c>
      <c r="G44" s="114">
        <v>0</v>
      </c>
      <c r="H44" s="114">
        <v>6.9166666666666661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5">
        <v>7.1666666666666661</v>
      </c>
    </row>
    <row r="45" spans="1:14" x14ac:dyDescent="0.5">
      <c r="C45" s="111"/>
      <c r="D45" s="112"/>
      <c r="E45" s="112" t="s">
        <v>12</v>
      </c>
      <c r="F45" s="116">
        <v>0.5</v>
      </c>
      <c r="G45" s="114">
        <v>0</v>
      </c>
      <c r="H45" s="114">
        <v>13.833333333333332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5">
        <v>14.333333333333332</v>
      </c>
    </row>
    <row r="46" spans="1:14" x14ac:dyDescent="0.5">
      <c r="C46" s="93"/>
      <c r="D46" s="123" t="s">
        <v>13</v>
      </c>
      <c r="E46" s="123"/>
      <c r="F46" s="96">
        <v>0.5</v>
      </c>
      <c r="G46" s="97">
        <v>0</v>
      </c>
      <c r="H46" s="97">
        <v>112.77450980392156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9">
        <v>113.27450980392156</v>
      </c>
    </row>
  </sheetData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6"/>
  <sheetViews>
    <sheetView showGridLines="0" zoomScaleNormal="100" workbookViewId="0">
      <selection activeCell="H8" sqref="H8"/>
    </sheetView>
  </sheetViews>
  <sheetFormatPr defaultRowHeight="21.75" x14ac:dyDescent="0.5"/>
  <cols>
    <col min="1" max="1" width="6.42578125" style="7" bestFit="1" customWidth="1"/>
    <col min="2" max="2" width="4" style="7" customWidth="1"/>
    <col min="3" max="3" width="30.7109375" style="13" customWidth="1"/>
    <col min="4" max="4" width="9.140625" style="13"/>
    <col min="5" max="5" width="8.7109375" style="13" bestFit="1" customWidth="1"/>
    <col min="6" max="6" width="12.7109375" style="13" bestFit="1" customWidth="1"/>
    <col min="7" max="7" width="12.28515625" style="13" bestFit="1" customWidth="1"/>
    <col min="8" max="8" width="11.28515625" style="13" bestFit="1" customWidth="1"/>
    <col min="9" max="10" width="9.85546875" style="13" customWidth="1"/>
    <col min="11" max="11" width="10.42578125" style="13" bestFit="1" customWidth="1"/>
    <col min="12" max="12" width="17.5703125" style="13" bestFit="1" customWidth="1"/>
    <col min="13" max="13" width="19" style="13" bestFit="1" customWidth="1"/>
    <col min="14" max="14" width="11.28515625" style="13" customWidth="1"/>
    <col min="15" max="16384" width="9.140625" style="13"/>
  </cols>
  <sheetData>
    <row r="1" spans="1:14" s="57" customFormat="1" x14ac:dyDescent="0.5">
      <c r="A1" s="55"/>
      <c r="B1" s="55"/>
      <c r="C1" s="56" t="s">
        <v>42</v>
      </c>
    </row>
    <row r="2" spans="1:14" s="5" customFormat="1" x14ac:dyDescent="0.5">
      <c r="A2" s="4"/>
      <c r="B2" s="4"/>
      <c r="C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5">
      <c r="C3" s="8" t="s">
        <v>2</v>
      </c>
      <c r="D3" s="9" t="s">
        <v>0</v>
      </c>
      <c r="E3" s="8" t="s">
        <v>1</v>
      </c>
      <c r="F3" s="10" t="s">
        <v>5</v>
      </c>
      <c r="G3" s="11"/>
      <c r="H3" s="11"/>
      <c r="I3" s="11"/>
      <c r="J3" s="11"/>
      <c r="K3" s="11"/>
      <c r="L3" s="11"/>
      <c r="M3" s="11"/>
      <c r="N3" s="12"/>
    </row>
    <row r="4" spans="1:14" x14ac:dyDescent="0.5">
      <c r="C4" s="14"/>
      <c r="D4" s="15" t="s">
        <v>3</v>
      </c>
      <c r="E4" s="16" t="s">
        <v>4</v>
      </c>
      <c r="F4" s="17" t="s">
        <v>27</v>
      </c>
      <c r="G4" s="18" t="s">
        <v>28</v>
      </c>
      <c r="H4" s="18" t="s">
        <v>29</v>
      </c>
      <c r="I4" s="18" t="s">
        <v>6</v>
      </c>
      <c r="J4" s="18" t="s">
        <v>30</v>
      </c>
      <c r="K4" s="18" t="s">
        <v>31</v>
      </c>
      <c r="L4" s="19" t="s">
        <v>32</v>
      </c>
      <c r="M4" s="19" t="s">
        <v>7</v>
      </c>
      <c r="N4" s="20" t="s">
        <v>8</v>
      </c>
    </row>
    <row r="5" spans="1:14" s="22" customFormat="1" x14ac:dyDescent="0.5">
      <c r="A5" s="21"/>
      <c r="B5" s="21"/>
      <c r="C5" s="75" t="s">
        <v>38</v>
      </c>
      <c r="D5" s="75" t="s">
        <v>9</v>
      </c>
      <c r="E5" s="75" t="s">
        <v>9</v>
      </c>
      <c r="F5" s="76">
        <f t="shared" ref="F5:N5" si="0">+F11+F17+F23+F29+F35+F41</f>
        <v>0</v>
      </c>
      <c r="G5" s="77">
        <f t="shared" si="0"/>
        <v>0</v>
      </c>
      <c r="H5" s="77">
        <f t="shared" si="0"/>
        <v>443.7254901960784</v>
      </c>
      <c r="I5" s="77">
        <f t="shared" si="0"/>
        <v>13.039661319073085</v>
      </c>
      <c r="J5" s="77">
        <f t="shared" si="0"/>
        <v>0</v>
      </c>
      <c r="K5" s="77">
        <f t="shared" si="0"/>
        <v>0</v>
      </c>
      <c r="L5" s="77">
        <f t="shared" si="0"/>
        <v>0</v>
      </c>
      <c r="M5" s="77">
        <f t="shared" si="0"/>
        <v>0.41666666666666663</v>
      </c>
      <c r="N5" s="78">
        <f t="shared" si="0"/>
        <v>457.18181818181819</v>
      </c>
    </row>
    <row r="6" spans="1:14" s="22" customFormat="1" x14ac:dyDescent="0.5">
      <c r="A6" s="21"/>
      <c r="B6" s="21"/>
      <c r="C6" s="79"/>
      <c r="D6" s="75"/>
      <c r="E6" s="75" t="s">
        <v>10</v>
      </c>
      <c r="F6" s="76">
        <f t="shared" ref="F6:N6" si="1">+F12+F18+F24+F30+F36+F42</f>
        <v>0</v>
      </c>
      <c r="G6" s="77">
        <f t="shared" si="1"/>
        <v>0</v>
      </c>
      <c r="H6" s="77">
        <f t="shared" si="1"/>
        <v>0</v>
      </c>
      <c r="I6" s="77">
        <f t="shared" si="1"/>
        <v>0</v>
      </c>
      <c r="J6" s="77">
        <f t="shared" si="1"/>
        <v>0</v>
      </c>
      <c r="K6" s="77">
        <f t="shared" si="1"/>
        <v>0</v>
      </c>
      <c r="L6" s="77">
        <f t="shared" si="1"/>
        <v>0</v>
      </c>
      <c r="M6" s="77">
        <f t="shared" si="1"/>
        <v>0</v>
      </c>
      <c r="N6" s="78">
        <f t="shared" si="1"/>
        <v>0</v>
      </c>
    </row>
    <row r="7" spans="1:14" s="22" customFormat="1" x14ac:dyDescent="0.5">
      <c r="A7" s="21"/>
      <c r="B7" s="21"/>
      <c r="C7" s="79"/>
      <c r="D7" s="75"/>
      <c r="E7" s="75" t="s">
        <v>8</v>
      </c>
      <c r="F7" s="76">
        <f t="shared" ref="F7:N7" si="2">+F13+F19+F25+F31+F37+F43</f>
        <v>0</v>
      </c>
      <c r="G7" s="77">
        <f t="shared" si="2"/>
        <v>0</v>
      </c>
      <c r="H7" s="77">
        <f t="shared" si="2"/>
        <v>443.7254901960784</v>
      </c>
      <c r="I7" s="77">
        <f t="shared" si="2"/>
        <v>13.039661319073085</v>
      </c>
      <c r="J7" s="77">
        <f t="shared" si="2"/>
        <v>0</v>
      </c>
      <c r="K7" s="77">
        <f t="shared" si="2"/>
        <v>0</v>
      </c>
      <c r="L7" s="77">
        <f t="shared" si="2"/>
        <v>0</v>
      </c>
      <c r="M7" s="77">
        <f t="shared" si="2"/>
        <v>0.41666666666666663</v>
      </c>
      <c r="N7" s="78">
        <f t="shared" si="2"/>
        <v>457.18181818181819</v>
      </c>
    </row>
    <row r="8" spans="1:14" s="22" customFormat="1" x14ac:dyDescent="0.5">
      <c r="A8" s="21"/>
      <c r="B8" s="21"/>
      <c r="C8" s="79"/>
      <c r="D8" s="75" t="s">
        <v>11</v>
      </c>
      <c r="E8" s="75" t="s">
        <v>10</v>
      </c>
      <c r="F8" s="76">
        <f t="shared" ref="F8:N8" si="3">+F14+F20+F26+F32+F38+F44</f>
        <v>0</v>
      </c>
      <c r="G8" s="77">
        <f t="shared" si="3"/>
        <v>0</v>
      </c>
      <c r="H8" s="77">
        <f t="shared" si="3"/>
        <v>0</v>
      </c>
      <c r="I8" s="77">
        <f t="shared" si="3"/>
        <v>0</v>
      </c>
      <c r="J8" s="77">
        <f t="shared" si="3"/>
        <v>0</v>
      </c>
      <c r="K8" s="77">
        <f t="shared" si="3"/>
        <v>0</v>
      </c>
      <c r="L8" s="77">
        <f t="shared" si="3"/>
        <v>0</v>
      </c>
      <c r="M8" s="77">
        <f t="shared" si="3"/>
        <v>0</v>
      </c>
      <c r="N8" s="78">
        <f t="shared" si="3"/>
        <v>0</v>
      </c>
    </row>
    <row r="9" spans="1:14" s="22" customFormat="1" x14ac:dyDescent="0.5">
      <c r="A9" s="21"/>
      <c r="B9" s="21"/>
      <c r="C9" s="79"/>
      <c r="D9" s="75"/>
      <c r="E9" s="75" t="s">
        <v>12</v>
      </c>
      <c r="F9" s="76">
        <f t="shared" ref="F9:N9" si="4">+F15+F21+F27+F33+F39+F45</f>
        <v>0</v>
      </c>
      <c r="G9" s="77">
        <f t="shared" si="4"/>
        <v>0</v>
      </c>
      <c r="H9" s="77">
        <f t="shared" si="4"/>
        <v>0</v>
      </c>
      <c r="I9" s="77">
        <f t="shared" si="4"/>
        <v>0</v>
      </c>
      <c r="J9" s="77">
        <f t="shared" si="4"/>
        <v>0</v>
      </c>
      <c r="K9" s="77">
        <f t="shared" si="4"/>
        <v>0</v>
      </c>
      <c r="L9" s="77">
        <f t="shared" si="4"/>
        <v>0</v>
      </c>
      <c r="M9" s="77">
        <f t="shared" si="4"/>
        <v>0</v>
      </c>
      <c r="N9" s="78">
        <f t="shared" si="4"/>
        <v>0</v>
      </c>
    </row>
    <row r="10" spans="1:14" s="22" customFormat="1" x14ac:dyDescent="0.5">
      <c r="A10" s="21"/>
      <c r="B10" s="21"/>
      <c r="C10" s="79"/>
      <c r="D10" s="80" t="s">
        <v>13</v>
      </c>
      <c r="E10" s="80"/>
      <c r="F10" s="76">
        <f t="shared" ref="F10:N10" si="5">+F16+F22+F28+F34+F40+F46</f>
        <v>0</v>
      </c>
      <c r="G10" s="77">
        <f t="shared" si="5"/>
        <v>0</v>
      </c>
      <c r="H10" s="77">
        <f t="shared" si="5"/>
        <v>443.7254901960784</v>
      </c>
      <c r="I10" s="77">
        <f t="shared" si="5"/>
        <v>13.039661319073085</v>
      </c>
      <c r="J10" s="77">
        <f t="shared" si="5"/>
        <v>0</v>
      </c>
      <c r="K10" s="77">
        <f t="shared" si="5"/>
        <v>0</v>
      </c>
      <c r="L10" s="77">
        <f t="shared" si="5"/>
        <v>0</v>
      </c>
      <c r="M10" s="77">
        <f t="shared" si="5"/>
        <v>0.41666666666666663</v>
      </c>
      <c r="N10" s="78">
        <f t="shared" si="5"/>
        <v>457.18181818181819</v>
      </c>
    </row>
    <row r="11" spans="1:14" x14ac:dyDescent="0.5">
      <c r="A11" s="7" t="s">
        <v>14</v>
      </c>
      <c r="B11" s="7" t="s">
        <v>39</v>
      </c>
      <c r="C11" s="23" t="s">
        <v>40</v>
      </c>
      <c r="D11" s="23" t="s">
        <v>9</v>
      </c>
      <c r="E11" s="23" t="s">
        <v>9</v>
      </c>
      <c r="F11" s="67">
        <f>AVERAGE('พิเศษ 2.2.2_1'!F11,'พิเศษ 2.2.2_2'!F11)</f>
        <v>0</v>
      </c>
      <c r="G11" s="24">
        <f>AVERAGE('พิเศษ 2.2.2_1'!G11,'พิเศษ 2.2.2_2'!G11)</f>
        <v>0</v>
      </c>
      <c r="H11" s="24">
        <f>AVERAGE('พิเศษ 2.2.2_1'!H11,'พิเศษ 2.2.2_2'!H11)</f>
        <v>137.57843137254903</v>
      </c>
      <c r="I11" s="24">
        <f>AVERAGE('พิเศษ 2.2.2_1'!I11,'พิเศษ 2.2.2_2'!I11)</f>
        <v>13.039661319073085</v>
      </c>
      <c r="J11" s="24">
        <f>AVERAGE('พิเศษ 2.2.2_1'!J11,'พิเศษ 2.2.2_2'!J11)</f>
        <v>0</v>
      </c>
      <c r="K11" s="24">
        <f>AVERAGE('พิเศษ 2.2.2_1'!K11,'พิเศษ 2.2.2_2'!K11)</f>
        <v>0</v>
      </c>
      <c r="L11" s="24">
        <f>AVERAGE('พิเศษ 2.2.2_1'!L11,'พิเศษ 2.2.2_2'!L11)</f>
        <v>0</v>
      </c>
      <c r="M11" s="24">
        <f>AVERAGE('พิเศษ 2.2.2_1'!M11,'พิเศษ 2.2.2_2'!M11)</f>
        <v>0.41666666666666663</v>
      </c>
      <c r="N11" s="25">
        <f>AVERAGE('พิเศษ 2.2.2_1'!N11,'พิเศษ 2.2.2_2'!N11)</f>
        <v>151.0347593582888</v>
      </c>
    </row>
    <row r="12" spans="1:14" x14ac:dyDescent="0.5">
      <c r="A12" s="7" t="s">
        <v>15</v>
      </c>
      <c r="B12" s="7" t="s">
        <v>39</v>
      </c>
      <c r="C12" s="26"/>
      <c r="D12" s="27"/>
      <c r="E12" s="27" t="s">
        <v>10</v>
      </c>
      <c r="F12" s="30">
        <f>AVERAGE('พิเศษ 2.2.2_1'!F12,'พิเศษ 2.2.2_2'!F12)</f>
        <v>0</v>
      </c>
      <c r="G12" s="28">
        <f>AVERAGE('พิเศษ 2.2.2_1'!G12,'พิเศษ 2.2.2_2'!G12)</f>
        <v>0</v>
      </c>
      <c r="H12" s="28">
        <f>AVERAGE('พิเศษ 2.2.2_1'!H12,'พิเศษ 2.2.2_2'!H12)</f>
        <v>0</v>
      </c>
      <c r="I12" s="28">
        <f>AVERAGE('พิเศษ 2.2.2_1'!I12,'พิเศษ 2.2.2_2'!I12)</f>
        <v>0</v>
      </c>
      <c r="J12" s="28">
        <f>AVERAGE('พิเศษ 2.2.2_1'!J12,'พิเศษ 2.2.2_2'!J12)</f>
        <v>0</v>
      </c>
      <c r="K12" s="28">
        <f>AVERAGE('พิเศษ 2.2.2_1'!K12,'พิเศษ 2.2.2_2'!K12)</f>
        <v>0</v>
      </c>
      <c r="L12" s="28">
        <f>AVERAGE('พิเศษ 2.2.2_1'!L12,'พิเศษ 2.2.2_2'!L12)</f>
        <v>0</v>
      </c>
      <c r="M12" s="28">
        <f>AVERAGE('พิเศษ 2.2.2_1'!M12,'พิเศษ 2.2.2_2'!M12)</f>
        <v>0</v>
      </c>
      <c r="N12" s="29">
        <f>AVERAGE('พิเศษ 2.2.2_1'!N12,'พิเศษ 2.2.2_2'!N12)</f>
        <v>0</v>
      </c>
    </row>
    <row r="13" spans="1:14" x14ac:dyDescent="0.5">
      <c r="C13" s="26"/>
      <c r="D13" s="27"/>
      <c r="E13" s="27" t="s">
        <v>8</v>
      </c>
      <c r="F13" s="30">
        <f>AVERAGE('พิเศษ 2.2.2_1'!F13,'พิเศษ 2.2.2_2'!F13)</f>
        <v>0</v>
      </c>
      <c r="G13" s="28">
        <f>AVERAGE('พิเศษ 2.2.2_1'!G13,'พิเศษ 2.2.2_2'!G13)</f>
        <v>0</v>
      </c>
      <c r="H13" s="28">
        <f>AVERAGE('พิเศษ 2.2.2_1'!H13,'พิเศษ 2.2.2_2'!H13)</f>
        <v>137.57843137254903</v>
      </c>
      <c r="I13" s="28">
        <f>AVERAGE('พิเศษ 2.2.2_1'!I13,'พิเศษ 2.2.2_2'!I13)</f>
        <v>13.039661319073085</v>
      </c>
      <c r="J13" s="28">
        <f>AVERAGE('พิเศษ 2.2.2_1'!J13,'พิเศษ 2.2.2_2'!J13)</f>
        <v>0</v>
      </c>
      <c r="K13" s="28">
        <f>AVERAGE('พิเศษ 2.2.2_1'!K13,'พิเศษ 2.2.2_2'!K13)</f>
        <v>0</v>
      </c>
      <c r="L13" s="28">
        <f>AVERAGE('พิเศษ 2.2.2_1'!L13,'พิเศษ 2.2.2_2'!L13)</f>
        <v>0</v>
      </c>
      <c r="M13" s="28">
        <f>AVERAGE('พิเศษ 2.2.2_1'!M13,'พิเศษ 2.2.2_2'!M13)</f>
        <v>0.41666666666666663</v>
      </c>
      <c r="N13" s="29">
        <f>AVERAGE('พิเศษ 2.2.2_1'!N13,'พิเศษ 2.2.2_2'!N13)</f>
        <v>151.0347593582888</v>
      </c>
    </row>
    <row r="14" spans="1:14" x14ac:dyDescent="0.5">
      <c r="A14" s="7" t="s">
        <v>16</v>
      </c>
      <c r="B14" s="7" t="s">
        <v>39</v>
      </c>
      <c r="C14" s="26"/>
      <c r="D14" s="27" t="s">
        <v>11</v>
      </c>
      <c r="E14" s="27" t="s">
        <v>10</v>
      </c>
      <c r="F14" s="30">
        <f>AVERAGE('พิเศษ 2.2.2_1'!F14,'พิเศษ 2.2.2_2'!F14)</f>
        <v>0</v>
      </c>
      <c r="G14" s="28">
        <f>AVERAGE('พิเศษ 2.2.2_1'!G14,'พิเศษ 2.2.2_2'!G14)</f>
        <v>0</v>
      </c>
      <c r="H14" s="28">
        <f>AVERAGE('พิเศษ 2.2.2_1'!H14,'พิเศษ 2.2.2_2'!H14)</f>
        <v>0</v>
      </c>
      <c r="I14" s="28">
        <f>AVERAGE('พิเศษ 2.2.2_1'!I14,'พิเศษ 2.2.2_2'!I14)</f>
        <v>0</v>
      </c>
      <c r="J14" s="28">
        <f>AVERAGE('พิเศษ 2.2.2_1'!J14,'พิเศษ 2.2.2_2'!J14)</f>
        <v>0</v>
      </c>
      <c r="K14" s="28">
        <f>AVERAGE('พิเศษ 2.2.2_1'!K14,'พิเศษ 2.2.2_2'!K14)</f>
        <v>0</v>
      </c>
      <c r="L14" s="28">
        <f>AVERAGE('พิเศษ 2.2.2_1'!L14,'พิเศษ 2.2.2_2'!L14)</f>
        <v>0</v>
      </c>
      <c r="M14" s="28">
        <f>AVERAGE('พิเศษ 2.2.2_1'!M14,'พิเศษ 2.2.2_2'!M14)</f>
        <v>0</v>
      </c>
      <c r="N14" s="29">
        <f>AVERAGE('พิเศษ 2.2.2_1'!N14,'พิเศษ 2.2.2_2'!N14)</f>
        <v>0</v>
      </c>
    </row>
    <row r="15" spans="1:14" x14ac:dyDescent="0.5">
      <c r="C15" s="26"/>
      <c r="D15" s="27"/>
      <c r="E15" s="27" t="s">
        <v>12</v>
      </c>
      <c r="F15" s="30">
        <f>AVERAGE('พิเศษ 2.2.2_1'!F15,'พิเศษ 2.2.2_2'!F15)</f>
        <v>0</v>
      </c>
      <c r="G15" s="28">
        <f>AVERAGE('พิเศษ 2.2.2_1'!G15,'พิเศษ 2.2.2_2'!G15)</f>
        <v>0</v>
      </c>
      <c r="H15" s="28">
        <f>AVERAGE('พิเศษ 2.2.2_1'!H15,'พิเศษ 2.2.2_2'!H15)</f>
        <v>0</v>
      </c>
      <c r="I15" s="28">
        <f>AVERAGE('พิเศษ 2.2.2_1'!I15,'พิเศษ 2.2.2_2'!I15)</f>
        <v>0</v>
      </c>
      <c r="J15" s="28">
        <f>AVERAGE('พิเศษ 2.2.2_1'!J15,'พิเศษ 2.2.2_2'!J15)</f>
        <v>0</v>
      </c>
      <c r="K15" s="28">
        <f>AVERAGE('พิเศษ 2.2.2_1'!K15,'พิเศษ 2.2.2_2'!K15)</f>
        <v>0</v>
      </c>
      <c r="L15" s="28">
        <f>AVERAGE('พิเศษ 2.2.2_1'!L15,'พิเศษ 2.2.2_2'!L15)</f>
        <v>0</v>
      </c>
      <c r="M15" s="28">
        <f>AVERAGE('พิเศษ 2.2.2_1'!M15,'พิเศษ 2.2.2_2'!M15)</f>
        <v>0</v>
      </c>
      <c r="N15" s="29">
        <f>AVERAGE('พิเศษ 2.2.2_1'!N15,'พิเศษ 2.2.2_2'!N15)</f>
        <v>0</v>
      </c>
    </row>
    <row r="16" spans="1:14" x14ac:dyDescent="0.5">
      <c r="C16" s="31"/>
      <c r="D16" s="32" t="s">
        <v>13</v>
      </c>
      <c r="E16" s="32"/>
      <c r="F16" s="33">
        <f>AVERAGE('พิเศษ 2.2.2_1'!F16,'พิเศษ 2.2.2_2'!F16)</f>
        <v>0</v>
      </c>
      <c r="G16" s="34">
        <f>AVERAGE('พิเศษ 2.2.2_1'!G16,'พิเศษ 2.2.2_2'!G16)</f>
        <v>0</v>
      </c>
      <c r="H16" s="34">
        <f>AVERAGE('พิเศษ 2.2.2_1'!H16,'พิเศษ 2.2.2_2'!H16)</f>
        <v>137.57843137254903</v>
      </c>
      <c r="I16" s="34">
        <f>AVERAGE('พิเศษ 2.2.2_1'!I16,'พิเศษ 2.2.2_2'!I16)</f>
        <v>13.039661319073085</v>
      </c>
      <c r="J16" s="34">
        <f>AVERAGE('พิเศษ 2.2.2_1'!J16,'พิเศษ 2.2.2_2'!J16)</f>
        <v>0</v>
      </c>
      <c r="K16" s="34">
        <f>AVERAGE('พิเศษ 2.2.2_1'!K16,'พิเศษ 2.2.2_2'!K16)</f>
        <v>0</v>
      </c>
      <c r="L16" s="34">
        <f>AVERAGE('พิเศษ 2.2.2_1'!L16,'พิเศษ 2.2.2_2'!L16)</f>
        <v>0</v>
      </c>
      <c r="M16" s="34">
        <f>AVERAGE('พิเศษ 2.2.2_1'!M16,'พิเศษ 2.2.2_2'!M16)</f>
        <v>0.41666666666666663</v>
      </c>
      <c r="N16" s="35">
        <f>AVERAGE('พิเศษ 2.2.2_1'!N16,'พิเศษ 2.2.2_2'!N16)</f>
        <v>151.0347593582888</v>
      </c>
    </row>
    <row r="17" spans="1:14" x14ac:dyDescent="0.5">
      <c r="A17" s="7" t="s">
        <v>14</v>
      </c>
      <c r="B17" s="7" t="s">
        <v>17</v>
      </c>
      <c r="C17" s="23" t="s">
        <v>18</v>
      </c>
      <c r="D17" s="27" t="s">
        <v>9</v>
      </c>
      <c r="E17" s="27" t="s">
        <v>9</v>
      </c>
      <c r="F17" s="67">
        <f>AVERAGE('พิเศษ 2.2.2_1'!F17,'พิเศษ 2.2.2_2'!F17)</f>
        <v>0</v>
      </c>
      <c r="G17" s="24">
        <f>AVERAGE('พิเศษ 2.2.2_1'!G17,'พิเศษ 2.2.2_2'!G17)</f>
        <v>0</v>
      </c>
      <c r="H17" s="24">
        <f>AVERAGE('พิเศษ 2.2.2_1'!H17,'พิเศษ 2.2.2_2'!H17)</f>
        <v>66.35294117647058</v>
      </c>
      <c r="I17" s="24">
        <f>AVERAGE('พิเศษ 2.2.2_1'!I17,'พิเศษ 2.2.2_2'!I17)</f>
        <v>0</v>
      </c>
      <c r="J17" s="24">
        <f>AVERAGE('พิเศษ 2.2.2_1'!J17,'พิเศษ 2.2.2_2'!J17)</f>
        <v>0</v>
      </c>
      <c r="K17" s="24">
        <f>AVERAGE('พิเศษ 2.2.2_1'!K17,'พิเศษ 2.2.2_2'!K17)</f>
        <v>0</v>
      </c>
      <c r="L17" s="24">
        <f>AVERAGE('พิเศษ 2.2.2_1'!L17,'พิเศษ 2.2.2_2'!L17)</f>
        <v>0</v>
      </c>
      <c r="M17" s="24">
        <f>AVERAGE('พิเศษ 2.2.2_1'!M17,'พิเศษ 2.2.2_2'!M17)</f>
        <v>0</v>
      </c>
      <c r="N17" s="25">
        <f>AVERAGE('พิเศษ 2.2.2_1'!N17,'พิเศษ 2.2.2_2'!N17)</f>
        <v>66.35294117647058</v>
      </c>
    </row>
    <row r="18" spans="1:14" x14ac:dyDescent="0.5">
      <c r="A18" s="7" t="s">
        <v>15</v>
      </c>
      <c r="B18" s="7" t="s">
        <v>17</v>
      </c>
      <c r="C18" s="26"/>
      <c r="D18" s="27"/>
      <c r="E18" s="27" t="s">
        <v>10</v>
      </c>
      <c r="F18" s="30">
        <f>AVERAGE('พิเศษ 2.2.2_1'!F18,'พิเศษ 2.2.2_2'!F18)</f>
        <v>0</v>
      </c>
      <c r="G18" s="28">
        <f>AVERAGE('พิเศษ 2.2.2_1'!G18,'พิเศษ 2.2.2_2'!G18)</f>
        <v>0</v>
      </c>
      <c r="H18" s="28">
        <f>AVERAGE('พิเศษ 2.2.2_1'!H18,'พิเศษ 2.2.2_2'!H18)</f>
        <v>0</v>
      </c>
      <c r="I18" s="28">
        <f>AVERAGE('พิเศษ 2.2.2_1'!I18,'พิเศษ 2.2.2_2'!I18)</f>
        <v>0</v>
      </c>
      <c r="J18" s="28">
        <f>AVERAGE('พิเศษ 2.2.2_1'!J18,'พิเศษ 2.2.2_2'!J18)</f>
        <v>0</v>
      </c>
      <c r="K18" s="28">
        <f>AVERAGE('พิเศษ 2.2.2_1'!K18,'พิเศษ 2.2.2_2'!K18)</f>
        <v>0</v>
      </c>
      <c r="L18" s="28">
        <f>AVERAGE('พิเศษ 2.2.2_1'!L18,'พิเศษ 2.2.2_2'!L18)</f>
        <v>0</v>
      </c>
      <c r="M18" s="28">
        <f>AVERAGE('พิเศษ 2.2.2_1'!M18,'พิเศษ 2.2.2_2'!M18)</f>
        <v>0</v>
      </c>
      <c r="N18" s="29">
        <f>AVERAGE('พิเศษ 2.2.2_1'!N18,'พิเศษ 2.2.2_2'!N18)</f>
        <v>0</v>
      </c>
    </row>
    <row r="19" spans="1:14" x14ac:dyDescent="0.5">
      <c r="C19" s="26"/>
      <c r="D19" s="27"/>
      <c r="E19" s="27" t="s">
        <v>8</v>
      </c>
      <c r="F19" s="30">
        <f>AVERAGE('พิเศษ 2.2.2_1'!F19,'พิเศษ 2.2.2_2'!F19)</f>
        <v>0</v>
      </c>
      <c r="G19" s="28">
        <f>AVERAGE('พิเศษ 2.2.2_1'!G19,'พิเศษ 2.2.2_2'!G19)</f>
        <v>0</v>
      </c>
      <c r="H19" s="28">
        <f>AVERAGE('พิเศษ 2.2.2_1'!H19,'พิเศษ 2.2.2_2'!H19)</f>
        <v>66.35294117647058</v>
      </c>
      <c r="I19" s="28">
        <f>AVERAGE('พิเศษ 2.2.2_1'!I19,'พิเศษ 2.2.2_2'!I19)</f>
        <v>0</v>
      </c>
      <c r="J19" s="28">
        <f>AVERAGE('พิเศษ 2.2.2_1'!J19,'พิเศษ 2.2.2_2'!J19)</f>
        <v>0</v>
      </c>
      <c r="K19" s="28">
        <f>AVERAGE('พิเศษ 2.2.2_1'!K19,'พิเศษ 2.2.2_2'!K19)</f>
        <v>0</v>
      </c>
      <c r="L19" s="28">
        <f>AVERAGE('พิเศษ 2.2.2_1'!L19,'พิเศษ 2.2.2_2'!L19)</f>
        <v>0</v>
      </c>
      <c r="M19" s="28">
        <f>AVERAGE('พิเศษ 2.2.2_1'!M19,'พิเศษ 2.2.2_2'!M19)</f>
        <v>0</v>
      </c>
      <c r="N19" s="29">
        <f>AVERAGE('พิเศษ 2.2.2_1'!N19,'พิเศษ 2.2.2_2'!N19)</f>
        <v>66.35294117647058</v>
      </c>
    </row>
    <row r="20" spans="1:14" x14ac:dyDescent="0.5">
      <c r="A20" s="7" t="s">
        <v>16</v>
      </c>
      <c r="B20" s="7" t="s">
        <v>17</v>
      </c>
      <c r="C20" s="26"/>
      <c r="D20" s="27" t="s">
        <v>11</v>
      </c>
      <c r="E20" s="27" t="s">
        <v>10</v>
      </c>
      <c r="F20" s="30">
        <f>AVERAGE('พิเศษ 2.2.2_1'!F20,'พิเศษ 2.2.2_2'!F20)</f>
        <v>0</v>
      </c>
      <c r="G20" s="28">
        <f>AVERAGE('พิเศษ 2.2.2_1'!G20,'พิเศษ 2.2.2_2'!G20)</f>
        <v>0</v>
      </c>
      <c r="H20" s="28">
        <f>AVERAGE('พิเศษ 2.2.2_1'!H20,'พิเศษ 2.2.2_2'!H20)</f>
        <v>0</v>
      </c>
      <c r="I20" s="28">
        <f>AVERAGE('พิเศษ 2.2.2_1'!I20,'พิเศษ 2.2.2_2'!I20)</f>
        <v>0</v>
      </c>
      <c r="J20" s="28">
        <f>AVERAGE('พิเศษ 2.2.2_1'!J20,'พิเศษ 2.2.2_2'!J20)</f>
        <v>0</v>
      </c>
      <c r="K20" s="28">
        <f>AVERAGE('พิเศษ 2.2.2_1'!K20,'พิเศษ 2.2.2_2'!K20)</f>
        <v>0</v>
      </c>
      <c r="L20" s="28">
        <f>AVERAGE('พิเศษ 2.2.2_1'!L20,'พิเศษ 2.2.2_2'!L20)</f>
        <v>0</v>
      </c>
      <c r="M20" s="28">
        <f>AVERAGE('พิเศษ 2.2.2_1'!M20,'พิเศษ 2.2.2_2'!M20)</f>
        <v>0</v>
      </c>
      <c r="N20" s="29">
        <f>AVERAGE('พิเศษ 2.2.2_1'!N20,'พิเศษ 2.2.2_2'!N20)</f>
        <v>0</v>
      </c>
    </row>
    <row r="21" spans="1:14" x14ac:dyDescent="0.5">
      <c r="C21" s="26"/>
      <c r="D21" s="27"/>
      <c r="E21" s="27" t="s">
        <v>12</v>
      </c>
      <c r="F21" s="30">
        <f>AVERAGE('พิเศษ 2.2.2_1'!F21,'พิเศษ 2.2.2_2'!F21)</f>
        <v>0</v>
      </c>
      <c r="G21" s="28">
        <f>AVERAGE('พิเศษ 2.2.2_1'!G21,'พิเศษ 2.2.2_2'!G21)</f>
        <v>0</v>
      </c>
      <c r="H21" s="28">
        <f>AVERAGE('พิเศษ 2.2.2_1'!H21,'พิเศษ 2.2.2_2'!H21)</f>
        <v>0</v>
      </c>
      <c r="I21" s="28">
        <f>AVERAGE('พิเศษ 2.2.2_1'!I21,'พิเศษ 2.2.2_2'!I21)</f>
        <v>0</v>
      </c>
      <c r="J21" s="28">
        <f>AVERAGE('พิเศษ 2.2.2_1'!J21,'พิเศษ 2.2.2_2'!J21)</f>
        <v>0</v>
      </c>
      <c r="K21" s="28">
        <f>AVERAGE('พิเศษ 2.2.2_1'!K21,'พิเศษ 2.2.2_2'!K21)</f>
        <v>0</v>
      </c>
      <c r="L21" s="28">
        <f>AVERAGE('พิเศษ 2.2.2_1'!L21,'พิเศษ 2.2.2_2'!L21)</f>
        <v>0</v>
      </c>
      <c r="M21" s="28">
        <f>AVERAGE('พิเศษ 2.2.2_1'!M21,'พิเศษ 2.2.2_2'!M21)</f>
        <v>0</v>
      </c>
      <c r="N21" s="29">
        <f>AVERAGE('พิเศษ 2.2.2_1'!N21,'พิเศษ 2.2.2_2'!N21)</f>
        <v>0</v>
      </c>
    </row>
    <row r="22" spans="1:14" x14ac:dyDescent="0.5">
      <c r="C22" s="31"/>
      <c r="D22" s="36" t="s">
        <v>13</v>
      </c>
      <c r="E22" s="36"/>
      <c r="F22" s="33">
        <f>AVERAGE('พิเศษ 2.2.2_1'!F22,'พิเศษ 2.2.2_2'!F22)</f>
        <v>0</v>
      </c>
      <c r="G22" s="34">
        <f>AVERAGE('พิเศษ 2.2.2_1'!G22,'พิเศษ 2.2.2_2'!G22)</f>
        <v>0</v>
      </c>
      <c r="H22" s="34">
        <f>AVERAGE('พิเศษ 2.2.2_1'!H22,'พิเศษ 2.2.2_2'!H22)</f>
        <v>66.35294117647058</v>
      </c>
      <c r="I22" s="34">
        <f>AVERAGE('พิเศษ 2.2.2_1'!I22,'พิเศษ 2.2.2_2'!I22)</f>
        <v>0</v>
      </c>
      <c r="J22" s="34">
        <f>AVERAGE('พิเศษ 2.2.2_1'!J22,'พิเศษ 2.2.2_2'!J22)</f>
        <v>0</v>
      </c>
      <c r="K22" s="34">
        <f>AVERAGE('พิเศษ 2.2.2_1'!K22,'พิเศษ 2.2.2_2'!K22)</f>
        <v>0</v>
      </c>
      <c r="L22" s="34">
        <f>AVERAGE('พิเศษ 2.2.2_1'!L22,'พิเศษ 2.2.2_2'!L22)</f>
        <v>0</v>
      </c>
      <c r="M22" s="34">
        <f>AVERAGE('พิเศษ 2.2.2_1'!M22,'พิเศษ 2.2.2_2'!M22)</f>
        <v>0</v>
      </c>
      <c r="N22" s="35">
        <f>AVERAGE('พิเศษ 2.2.2_1'!N22,'พิเศษ 2.2.2_2'!N22)</f>
        <v>66.35294117647058</v>
      </c>
    </row>
    <row r="23" spans="1:14" x14ac:dyDescent="0.5">
      <c r="A23" s="7" t="s">
        <v>14</v>
      </c>
      <c r="B23" s="7" t="s">
        <v>19</v>
      </c>
      <c r="C23" s="23" t="s">
        <v>20</v>
      </c>
      <c r="D23" s="23" t="s">
        <v>9</v>
      </c>
      <c r="E23" s="23" t="s">
        <v>9</v>
      </c>
      <c r="F23" s="67">
        <f>AVERAGE('พิเศษ 2.2.2_1'!F23,'พิเศษ 2.2.2_2'!F23)</f>
        <v>0</v>
      </c>
      <c r="G23" s="24">
        <f>AVERAGE('พิเศษ 2.2.2_1'!G23,'พิเศษ 2.2.2_2'!G23)</f>
        <v>0</v>
      </c>
      <c r="H23" s="24">
        <f>AVERAGE('พิเศษ 2.2.2_1'!H23,'พิเศษ 2.2.2_2'!H23)</f>
        <v>143.23529411764704</v>
      </c>
      <c r="I23" s="24">
        <f>AVERAGE('พิเศษ 2.2.2_1'!I23,'พิเศษ 2.2.2_2'!I23)</f>
        <v>0</v>
      </c>
      <c r="J23" s="24">
        <f>AVERAGE('พิเศษ 2.2.2_1'!J23,'พิเศษ 2.2.2_2'!J23)</f>
        <v>0</v>
      </c>
      <c r="K23" s="24">
        <f>AVERAGE('พิเศษ 2.2.2_1'!K23,'พิเศษ 2.2.2_2'!K23)</f>
        <v>0</v>
      </c>
      <c r="L23" s="24">
        <f>AVERAGE('พิเศษ 2.2.2_1'!L23,'พิเศษ 2.2.2_2'!L23)</f>
        <v>0</v>
      </c>
      <c r="M23" s="24">
        <f>AVERAGE('พิเศษ 2.2.2_1'!M23,'พิเศษ 2.2.2_2'!M23)</f>
        <v>0</v>
      </c>
      <c r="N23" s="25">
        <f>AVERAGE('พิเศษ 2.2.2_1'!N23,'พิเศษ 2.2.2_2'!N23)</f>
        <v>143.23529411764704</v>
      </c>
    </row>
    <row r="24" spans="1:14" x14ac:dyDescent="0.5">
      <c r="A24" s="7" t="s">
        <v>15</v>
      </c>
      <c r="B24" s="7" t="s">
        <v>19</v>
      </c>
      <c r="C24" s="26"/>
      <c r="D24" s="27"/>
      <c r="E24" s="27" t="s">
        <v>10</v>
      </c>
      <c r="F24" s="30">
        <f>AVERAGE('พิเศษ 2.2.2_1'!F24,'พิเศษ 2.2.2_2'!F24)</f>
        <v>0</v>
      </c>
      <c r="G24" s="28">
        <f>AVERAGE('พิเศษ 2.2.2_1'!G24,'พิเศษ 2.2.2_2'!G24)</f>
        <v>0</v>
      </c>
      <c r="H24" s="28">
        <f>AVERAGE('พิเศษ 2.2.2_1'!H24,'พิเศษ 2.2.2_2'!H24)</f>
        <v>0</v>
      </c>
      <c r="I24" s="28">
        <f>AVERAGE('พิเศษ 2.2.2_1'!I24,'พิเศษ 2.2.2_2'!I24)</f>
        <v>0</v>
      </c>
      <c r="J24" s="28">
        <f>AVERAGE('พิเศษ 2.2.2_1'!J24,'พิเศษ 2.2.2_2'!J24)</f>
        <v>0</v>
      </c>
      <c r="K24" s="28">
        <f>AVERAGE('พิเศษ 2.2.2_1'!K24,'พิเศษ 2.2.2_2'!K24)</f>
        <v>0</v>
      </c>
      <c r="L24" s="28">
        <f>AVERAGE('พิเศษ 2.2.2_1'!L24,'พิเศษ 2.2.2_2'!L24)</f>
        <v>0</v>
      </c>
      <c r="M24" s="28">
        <f>AVERAGE('พิเศษ 2.2.2_1'!M24,'พิเศษ 2.2.2_2'!M24)</f>
        <v>0</v>
      </c>
      <c r="N24" s="29">
        <f>AVERAGE('พิเศษ 2.2.2_1'!N24,'พิเศษ 2.2.2_2'!N24)</f>
        <v>0</v>
      </c>
    </row>
    <row r="25" spans="1:14" x14ac:dyDescent="0.5">
      <c r="C25" s="26"/>
      <c r="D25" s="27"/>
      <c r="E25" s="27" t="s">
        <v>8</v>
      </c>
      <c r="F25" s="30">
        <f>AVERAGE('พิเศษ 2.2.2_1'!F25,'พิเศษ 2.2.2_2'!F25)</f>
        <v>0</v>
      </c>
      <c r="G25" s="28">
        <f>AVERAGE('พิเศษ 2.2.2_1'!G25,'พิเศษ 2.2.2_2'!G25)</f>
        <v>0</v>
      </c>
      <c r="H25" s="28">
        <f>AVERAGE('พิเศษ 2.2.2_1'!H25,'พิเศษ 2.2.2_2'!H25)</f>
        <v>143.23529411764704</v>
      </c>
      <c r="I25" s="28">
        <f>AVERAGE('พิเศษ 2.2.2_1'!I25,'พิเศษ 2.2.2_2'!I25)</f>
        <v>0</v>
      </c>
      <c r="J25" s="28">
        <f>AVERAGE('พิเศษ 2.2.2_1'!J25,'พิเศษ 2.2.2_2'!J25)</f>
        <v>0</v>
      </c>
      <c r="K25" s="28">
        <f>AVERAGE('พิเศษ 2.2.2_1'!K25,'พิเศษ 2.2.2_2'!K25)</f>
        <v>0</v>
      </c>
      <c r="L25" s="28">
        <f>AVERAGE('พิเศษ 2.2.2_1'!L25,'พิเศษ 2.2.2_2'!L25)</f>
        <v>0</v>
      </c>
      <c r="M25" s="28">
        <f>AVERAGE('พิเศษ 2.2.2_1'!M25,'พิเศษ 2.2.2_2'!M25)</f>
        <v>0</v>
      </c>
      <c r="N25" s="29">
        <f>AVERAGE('พิเศษ 2.2.2_1'!N25,'พิเศษ 2.2.2_2'!N25)</f>
        <v>143.23529411764704</v>
      </c>
    </row>
    <row r="26" spans="1:14" x14ac:dyDescent="0.5">
      <c r="A26" s="7" t="s">
        <v>16</v>
      </c>
      <c r="B26" s="7" t="s">
        <v>19</v>
      </c>
      <c r="C26" s="26"/>
      <c r="D26" s="27" t="s">
        <v>11</v>
      </c>
      <c r="E26" s="27" t="s">
        <v>10</v>
      </c>
      <c r="F26" s="30">
        <f>AVERAGE('พิเศษ 2.2.2_1'!F26,'พิเศษ 2.2.2_2'!F26)</f>
        <v>0</v>
      </c>
      <c r="G26" s="28">
        <f>AVERAGE('พิเศษ 2.2.2_1'!G26,'พิเศษ 2.2.2_2'!G26)</f>
        <v>0</v>
      </c>
      <c r="H26" s="28">
        <f>AVERAGE('พิเศษ 2.2.2_1'!H26,'พิเศษ 2.2.2_2'!H26)</f>
        <v>0</v>
      </c>
      <c r="I26" s="28">
        <f>AVERAGE('พิเศษ 2.2.2_1'!I26,'พิเศษ 2.2.2_2'!I26)</f>
        <v>0</v>
      </c>
      <c r="J26" s="28">
        <f>AVERAGE('พิเศษ 2.2.2_1'!J26,'พิเศษ 2.2.2_2'!J26)</f>
        <v>0</v>
      </c>
      <c r="K26" s="28">
        <f>AVERAGE('พิเศษ 2.2.2_1'!K26,'พิเศษ 2.2.2_2'!K26)</f>
        <v>0</v>
      </c>
      <c r="L26" s="28">
        <f>AVERAGE('พิเศษ 2.2.2_1'!L26,'พิเศษ 2.2.2_2'!L26)</f>
        <v>0</v>
      </c>
      <c r="M26" s="28">
        <f>AVERAGE('พิเศษ 2.2.2_1'!M26,'พิเศษ 2.2.2_2'!M26)</f>
        <v>0</v>
      </c>
      <c r="N26" s="29">
        <f>AVERAGE('พิเศษ 2.2.2_1'!N26,'พิเศษ 2.2.2_2'!N26)</f>
        <v>0</v>
      </c>
    </row>
    <row r="27" spans="1:14" x14ac:dyDescent="0.5">
      <c r="C27" s="26"/>
      <c r="D27" s="27"/>
      <c r="E27" s="27" t="s">
        <v>12</v>
      </c>
      <c r="F27" s="30">
        <f>AVERAGE('พิเศษ 2.2.2_1'!F27,'พิเศษ 2.2.2_2'!F27)</f>
        <v>0</v>
      </c>
      <c r="G27" s="28">
        <f>AVERAGE('พิเศษ 2.2.2_1'!G27,'พิเศษ 2.2.2_2'!G27)</f>
        <v>0</v>
      </c>
      <c r="H27" s="28">
        <f>AVERAGE('พิเศษ 2.2.2_1'!H27,'พิเศษ 2.2.2_2'!H27)</f>
        <v>0</v>
      </c>
      <c r="I27" s="28">
        <f>AVERAGE('พิเศษ 2.2.2_1'!I27,'พิเศษ 2.2.2_2'!I27)</f>
        <v>0</v>
      </c>
      <c r="J27" s="28">
        <f>AVERAGE('พิเศษ 2.2.2_1'!J27,'พิเศษ 2.2.2_2'!J27)</f>
        <v>0</v>
      </c>
      <c r="K27" s="28">
        <f>AVERAGE('พิเศษ 2.2.2_1'!K27,'พิเศษ 2.2.2_2'!K27)</f>
        <v>0</v>
      </c>
      <c r="L27" s="28">
        <f>AVERAGE('พิเศษ 2.2.2_1'!L27,'พิเศษ 2.2.2_2'!L27)</f>
        <v>0</v>
      </c>
      <c r="M27" s="28">
        <f>AVERAGE('พิเศษ 2.2.2_1'!M27,'พิเศษ 2.2.2_2'!M27)</f>
        <v>0</v>
      </c>
      <c r="N27" s="29">
        <f>AVERAGE('พิเศษ 2.2.2_1'!N27,'พิเศษ 2.2.2_2'!N27)</f>
        <v>0</v>
      </c>
    </row>
    <row r="28" spans="1:14" x14ac:dyDescent="0.5">
      <c r="C28" s="31"/>
      <c r="D28" s="32" t="s">
        <v>13</v>
      </c>
      <c r="E28" s="32"/>
      <c r="F28" s="33">
        <f>AVERAGE('พิเศษ 2.2.2_1'!F28,'พิเศษ 2.2.2_2'!F28)</f>
        <v>0</v>
      </c>
      <c r="G28" s="34">
        <f>AVERAGE('พิเศษ 2.2.2_1'!G28,'พิเศษ 2.2.2_2'!G28)</f>
        <v>0</v>
      </c>
      <c r="H28" s="34">
        <f>AVERAGE('พิเศษ 2.2.2_1'!H28,'พิเศษ 2.2.2_2'!H28)</f>
        <v>143.23529411764704</v>
      </c>
      <c r="I28" s="34">
        <f>AVERAGE('พิเศษ 2.2.2_1'!I28,'พิเศษ 2.2.2_2'!I28)</f>
        <v>0</v>
      </c>
      <c r="J28" s="34">
        <f>AVERAGE('พิเศษ 2.2.2_1'!J28,'พิเศษ 2.2.2_2'!J28)</f>
        <v>0</v>
      </c>
      <c r="K28" s="34">
        <f>AVERAGE('พิเศษ 2.2.2_1'!K28,'พิเศษ 2.2.2_2'!K28)</f>
        <v>0</v>
      </c>
      <c r="L28" s="34">
        <f>AVERAGE('พิเศษ 2.2.2_1'!L28,'พิเศษ 2.2.2_2'!L28)</f>
        <v>0</v>
      </c>
      <c r="M28" s="34">
        <f>AVERAGE('พิเศษ 2.2.2_1'!M28,'พิเศษ 2.2.2_2'!M28)</f>
        <v>0</v>
      </c>
      <c r="N28" s="35">
        <f>AVERAGE('พิเศษ 2.2.2_1'!N28,'พิเศษ 2.2.2_2'!N28)</f>
        <v>143.23529411764704</v>
      </c>
    </row>
    <row r="29" spans="1:14" x14ac:dyDescent="0.5">
      <c r="A29" s="7" t="s">
        <v>14</v>
      </c>
      <c r="B29" s="7" t="s">
        <v>21</v>
      </c>
      <c r="C29" s="23" t="s">
        <v>22</v>
      </c>
      <c r="D29" s="23" t="s">
        <v>9</v>
      </c>
      <c r="E29" s="23" t="s">
        <v>9</v>
      </c>
      <c r="F29" s="67">
        <f>AVERAGE('พิเศษ 2.2.2_1'!F29,'พิเศษ 2.2.2_2'!F29)</f>
        <v>0</v>
      </c>
      <c r="G29" s="24">
        <f>AVERAGE('พิเศษ 2.2.2_1'!G29,'พิเศษ 2.2.2_2'!G29)</f>
        <v>0</v>
      </c>
      <c r="H29" s="24">
        <f>AVERAGE('พิเศษ 2.2.2_1'!H29,'พิเศษ 2.2.2_2'!H29)</f>
        <v>0</v>
      </c>
      <c r="I29" s="24">
        <f>AVERAGE('พิเศษ 2.2.2_1'!I29,'พิเศษ 2.2.2_2'!I29)</f>
        <v>0</v>
      </c>
      <c r="J29" s="24">
        <f>AVERAGE('พิเศษ 2.2.2_1'!J29,'พิเศษ 2.2.2_2'!J29)</f>
        <v>0</v>
      </c>
      <c r="K29" s="24">
        <f>AVERAGE('พิเศษ 2.2.2_1'!K29,'พิเศษ 2.2.2_2'!K29)</f>
        <v>0</v>
      </c>
      <c r="L29" s="24">
        <f>AVERAGE('พิเศษ 2.2.2_1'!L29,'พิเศษ 2.2.2_2'!L29)</f>
        <v>0</v>
      </c>
      <c r="M29" s="24">
        <f>AVERAGE('พิเศษ 2.2.2_1'!M29,'พิเศษ 2.2.2_2'!M29)</f>
        <v>0</v>
      </c>
      <c r="N29" s="25">
        <f>AVERAGE('พิเศษ 2.2.2_1'!N29,'พิเศษ 2.2.2_2'!N29)</f>
        <v>0</v>
      </c>
    </row>
    <row r="30" spans="1:14" x14ac:dyDescent="0.5">
      <c r="A30" s="7" t="s">
        <v>15</v>
      </c>
      <c r="B30" s="7" t="s">
        <v>21</v>
      </c>
      <c r="C30" s="26"/>
      <c r="D30" s="27"/>
      <c r="E30" s="27" t="s">
        <v>10</v>
      </c>
      <c r="F30" s="30">
        <f>AVERAGE('พิเศษ 2.2.2_1'!F30,'พิเศษ 2.2.2_2'!F30)</f>
        <v>0</v>
      </c>
      <c r="G30" s="28">
        <f>AVERAGE('พิเศษ 2.2.2_1'!G30,'พิเศษ 2.2.2_2'!G30)</f>
        <v>0</v>
      </c>
      <c r="H30" s="28">
        <f>AVERAGE('พิเศษ 2.2.2_1'!H30,'พิเศษ 2.2.2_2'!H30)</f>
        <v>0</v>
      </c>
      <c r="I30" s="28">
        <f>AVERAGE('พิเศษ 2.2.2_1'!I30,'พิเศษ 2.2.2_2'!I30)</f>
        <v>0</v>
      </c>
      <c r="J30" s="28">
        <f>AVERAGE('พิเศษ 2.2.2_1'!J30,'พิเศษ 2.2.2_2'!J30)</f>
        <v>0</v>
      </c>
      <c r="K30" s="28">
        <f>AVERAGE('พิเศษ 2.2.2_1'!K30,'พิเศษ 2.2.2_2'!K30)</f>
        <v>0</v>
      </c>
      <c r="L30" s="28">
        <f>AVERAGE('พิเศษ 2.2.2_1'!L30,'พิเศษ 2.2.2_2'!L30)</f>
        <v>0</v>
      </c>
      <c r="M30" s="28">
        <f>AVERAGE('พิเศษ 2.2.2_1'!M30,'พิเศษ 2.2.2_2'!M30)</f>
        <v>0</v>
      </c>
      <c r="N30" s="29">
        <f>AVERAGE('พิเศษ 2.2.2_1'!N30,'พิเศษ 2.2.2_2'!N30)</f>
        <v>0</v>
      </c>
    </row>
    <row r="31" spans="1:14" x14ac:dyDescent="0.5">
      <c r="C31" s="26"/>
      <c r="D31" s="27"/>
      <c r="E31" s="27" t="s">
        <v>8</v>
      </c>
      <c r="F31" s="30">
        <f>AVERAGE('พิเศษ 2.2.2_1'!F31,'พิเศษ 2.2.2_2'!F31)</f>
        <v>0</v>
      </c>
      <c r="G31" s="28">
        <f>AVERAGE('พิเศษ 2.2.2_1'!G31,'พิเศษ 2.2.2_2'!G31)</f>
        <v>0</v>
      </c>
      <c r="H31" s="28">
        <f>AVERAGE('พิเศษ 2.2.2_1'!H31,'พิเศษ 2.2.2_2'!H31)</f>
        <v>0</v>
      </c>
      <c r="I31" s="28">
        <f>AVERAGE('พิเศษ 2.2.2_1'!I31,'พิเศษ 2.2.2_2'!I31)</f>
        <v>0</v>
      </c>
      <c r="J31" s="28">
        <f>AVERAGE('พิเศษ 2.2.2_1'!J31,'พิเศษ 2.2.2_2'!J31)</f>
        <v>0</v>
      </c>
      <c r="K31" s="28">
        <f>AVERAGE('พิเศษ 2.2.2_1'!K31,'พิเศษ 2.2.2_2'!K31)</f>
        <v>0</v>
      </c>
      <c r="L31" s="28">
        <f>AVERAGE('พิเศษ 2.2.2_1'!L31,'พิเศษ 2.2.2_2'!L31)</f>
        <v>0</v>
      </c>
      <c r="M31" s="28">
        <f>AVERAGE('พิเศษ 2.2.2_1'!M31,'พิเศษ 2.2.2_2'!M31)</f>
        <v>0</v>
      </c>
      <c r="N31" s="29">
        <f>AVERAGE('พิเศษ 2.2.2_1'!N31,'พิเศษ 2.2.2_2'!N31)</f>
        <v>0</v>
      </c>
    </row>
    <row r="32" spans="1:14" x14ac:dyDescent="0.5">
      <c r="A32" s="7" t="s">
        <v>16</v>
      </c>
      <c r="B32" s="7" t="s">
        <v>21</v>
      </c>
      <c r="C32" s="26"/>
      <c r="D32" s="27" t="s">
        <v>11</v>
      </c>
      <c r="E32" s="27" t="s">
        <v>10</v>
      </c>
      <c r="F32" s="30">
        <f>AVERAGE('พิเศษ 2.2.2_1'!F32,'พิเศษ 2.2.2_2'!F32)</f>
        <v>0</v>
      </c>
      <c r="G32" s="28">
        <f>AVERAGE('พิเศษ 2.2.2_1'!G32,'พิเศษ 2.2.2_2'!G32)</f>
        <v>0</v>
      </c>
      <c r="H32" s="28">
        <f>AVERAGE('พิเศษ 2.2.2_1'!H32,'พิเศษ 2.2.2_2'!H32)</f>
        <v>0</v>
      </c>
      <c r="I32" s="28">
        <f>AVERAGE('พิเศษ 2.2.2_1'!I32,'พิเศษ 2.2.2_2'!I32)</f>
        <v>0</v>
      </c>
      <c r="J32" s="28">
        <f>AVERAGE('พิเศษ 2.2.2_1'!J32,'พิเศษ 2.2.2_2'!J32)</f>
        <v>0</v>
      </c>
      <c r="K32" s="28">
        <f>AVERAGE('พิเศษ 2.2.2_1'!K32,'พิเศษ 2.2.2_2'!K32)</f>
        <v>0</v>
      </c>
      <c r="L32" s="28">
        <f>AVERAGE('พิเศษ 2.2.2_1'!L32,'พิเศษ 2.2.2_2'!L32)</f>
        <v>0</v>
      </c>
      <c r="M32" s="28">
        <f>AVERAGE('พิเศษ 2.2.2_1'!M32,'พิเศษ 2.2.2_2'!M32)</f>
        <v>0</v>
      </c>
      <c r="N32" s="29">
        <f>AVERAGE('พิเศษ 2.2.2_1'!N32,'พิเศษ 2.2.2_2'!N32)</f>
        <v>0</v>
      </c>
    </row>
    <row r="33" spans="1:14" x14ac:dyDescent="0.5">
      <c r="C33" s="26"/>
      <c r="D33" s="27"/>
      <c r="E33" s="27" t="s">
        <v>12</v>
      </c>
      <c r="F33" s="30">
        <f>AVERAGE('พิเศษ 2.2.2_1'!F33,'พิเศษ 2.2.2_2'!F33)</f>
        <v>0</v>
      </c>
      <c r="G33" s="28">
        <f>AVERAGE('พิเศษ 2.2.2_1'!G33,'พิเศษ 2.2.2_2'!G33)</f>
        <v>0</v>
      </c>
      <c r="H33" s="28">
        <f>AVERAGE('พิเศษ 2.2.2_1'!H33,'พิเศษ 2.2.2_2'!H33)</f>
        <v>0</v>
      </c>
      <c r="I33" s="28">
        <f>AVERAGE('พิเศษ 2.2.2_1'!I33,'พิเศษ 2.2.2_2'!I33)</f>
        <v>0</v>
      </c>
      <c r="J33" s="28">
        <f>AVERAGE('พิเศษ 2.2.2_1'!J33,'พิเศษ 2.2.2_2'!J33)</f>
        <v>0</v>
      </c>
      <c r="K33" s="28">
        <f>AVERAGE('พิเศษ 2.2.2_1'!K33,'พิเศษ 2.2.2_2'!K33)</f>
        <v>0</v>
      </c>
      <c r="L33" s="28">
        <f>AVERAGE('พิเศษ 2.2.2_1'!L33,'พิเศษ 2.2.2_2'!L33)</f>
        <v>0</v>
      </c>
      <c r="M33" s="28">
        <f>AVERAGE('พิเศษ 2.2.2_1'!M33,'พิเศษ 2.2.2_2'!M33)</f>
        <v>0</v>
      </c>
      <c r="N33" s="29">
        <f>AVERAGE('พิเศษ 2.2.2_1'!N33,'พิเศษ 2.2.2_2'!N33)</f>
        <v>0</v>
      </c>
    </row>
    <row r="34" spans="1:14" x14ac:dyDescent="0.5">
      <c r="C34" s="31"/>
      <c r="D34" s="32" t="s">
        <v>13</v>
      </c>
      <c r="E34" s="32"/>
      <c r="F34" s="33">
        <f>AVERAGE('พิเศษ 2.2.2_1'!F34,'พิเศษ 2.2.2_2'!F34)</f>
        <v>0</v>
      </c>
      <c r="G34" s="34">
        <f>AVERAGE('พิเศษ 2.2.2_1'!G34,'พิเศษ 2.2.2_2'!G34)</f>
        <v>0</v>
      </c>
      <c r="H34" s="34">
        <f>AVERAGE('พิเศษ 2.2.2_1'!H34,'พิเศษ 2.2.2_2'!H34)</f>
        <v>0</v>
      </c>
      <c r="I34" s="34">
        <f>AVERAGE('พิเศษ 2.2.2_1'!I34,'พิเศษ 2.2.2_2'!I34)</f>
        <v>0</v>
      </c>
      <c r="J34" s="34">
        <f>AVERAGE('พิเศษ 2.2.2_1'!J34,'พิเศษ 2.2.2_2'!J34)</f>
        <v>0</v>
      </c>
      <c r="K34" s="34">
        <f>AVERAGE('พิเศษ 2.2.2_1'!K34,'พิเศษ 2.2.2_2'!K34)</f>
        <v>0</v>
      </c>
      <c r="L34" s="34">
        <f>AVERAGE('พิเศษ 2.2.2_1'!L34,'พิเศษ 2.2.2_2'!L34)</f>
        <v>0</v>
      </c>
      <c r="M34" s="34">
        <f>AVERAGE('พิเศษ 2.2.2_1'!M34,'พิเศษ 2.2.2_2'!M34)</f>
        <v>0</v>
      </c>
      <c r="N34" s="35">
        <f>AVERAGE('พิเศษ 2.2.2_1'!N34,'พิเศษ 2.2.2_2'!N34)</f>
        <v>0</v>
      </c>
    </row>
    <row r="35" spans="1:14" x14ac:dyDescent="0.5">
      <c r="A35" s="7" t="s">
        <v>14</v>
      </c>
      <c r="B35" s="7" t="s">
        <v>23</v>
      </c>
      <c r="C35" s="23" t="s">
        <v>24</v>
      </c>
      <c r="D35" s="23" t="s">
        <v>9</v>
      </c>
      <c r="E35" s="23" t="s">
        <v>9</v>
      </c>
      <c r="F35" s="67">
        <f>AVERAGE('พิเศษ 2.2.2_1'!F35,'พิเศษ 2.2.2_2'!F35)</f>
        <v>0</v>
      </c>
      <c r="G35" s="24">
        <f>AVERAGE('พิเศษ 2.2.2_1'!G35,'พิเศษ 2.2.2_2'!G35)</f>
        <v>0</v>
      </c>
      <c r="H35" s="24">
        <f>AVERAGE('พิเศษ 2.2.2_1'!H35,'พิเศษ 2.2.2_2'!H35)</f>
        <v>96.558823529411782</v>
      </c>
      <c r="I35" s="24">
        <f>AVERAGE('พิเศษ 2.2.2_1'!I35,'พิเศษ 2.2.2_2'!I35)</f>
        <v>0</v>
      </c>
      <c r="J35" s="24">
        <f>AVERAGE('พิเศษ 2.2.2_1'!J35,'พิเศษ 2.2.2_2'!J35)</f>
        <v>0</v>
      </c>
      <c r="K35" s="24">
        <f>AVERAGE('พิเศษ 2.2.2_1'!K35,'พิเศษ 2.2.2_2'!K35)</f>
        <v>0</v>
      </c>
      <c r="L35" s="24">
        <f>AVERAGE('พิเศษ 2.2.2_1'!L35,'พิเศษ 2.2.2_2'!L35)</f>
        <v>0</v>
      </c>
      <c r="M35" s="24">
        <f>AVERAGE('พิเศษ 2.2.2_1'!M35,'พิเศษ 2.2.2_2'!M35)</f>
        <v>0</v>
      </c>
      <c r="N35" s="25">
        <f>AVERAGE('พิเศษ 2.2.2_1'!N35,'พิเศษ 2.2.2_2'!N35)</f>
        <v>96.558823529411782</v>
      </c>
    </row>
    <row r="36" spans="1:14" x14ac:dyDescent="0.5">
      <c r="A36" s="7" t="s">
        <v>15</v>
      </c>
      <c r="B36" s="7" t="s">
        <v>23</v>
      </c>
      <c r="C36" s="26"/>
      <c r="D36" s="27"/>
      <c r="E36" s="27" t="s">
        <v>10</v>
      </c>
      <c r="F36" s="30">
        <f>AVERAGE('พิเศษ 2.2.2_1'!F36,'พิเศษ 2.2.2_2'!F36)</f>
        <v>0</v>
      </c>
      <c r="G36" s="28">
        <f>AVERAGE('พิเศษ 2.2.2_1'!G36,'พิเศษ 2.2.2_2'!G36)</f>
        <v>0</v>
      </c>
      <c r="H36" s="28">
        <f>AVERAGE('พิเศษ 2.2.2_1'!H36,'พิเศษ 2.2.2_2'!H36)</f>
        <v>0</v>
      </c>
      <c r="I36" s="28">
        <f>AVERAGE('พิเศษ 2.2.2_1'!I36,'พิเศษ 2.2.2_2'!I36)</f>
        <v>0</v>
      </c>
      <c r="J36" s="28">
        <f>AVERAGE('พิเศษ 2.2.2_1'!J36,'พิเศษ 2.2.2_2'!J36)</f>
        <v>0</v>
      </c>
      <c r="K36" s="28">
        <f>AVERAGE('พิเศษ 2.2.2_1'!K36,'พิเศษ 2.2.2_2'!K36)</f>
        <v>0</v>
      </c>
      <c r="L36" s="28">
        <f>AVERAGE('พิเศษ 2.2.2_1'!L36,'พิเศษ 2.2.2_2'!L36)</f>
        <v>0</v>
      </c>
      <c r="M36" s="28">
        <f>AVERAGE('พิเศษ 2.2.2_1'!M36,'พิเศษ 2.2.2_2'!M36)</f>
        <v>0</v>
      </c>
      <c r="N36" s="29">
        <f>AVERAGE('พิเศษ 2.2.2_1'!N36,'พิเศษ 2.2.2_2'!N36)</f>
        <v>0</v>
      </c>
    </row>
    <row r="37" spans="1:14" x14ac:dyDescent="0.5">
      <c r="C37" s="26"/>
      <c r="D37" s="27"/>
      <c r="E37" s="27" t="s">
        <v>8</v>
      </c>
      <c r="F37" s="30">
        <f>AVERAGE('พิเศษ 2.2.2_1'!F37,'พิเศษ 2.2.2_2'!F37)</f>
        <v>0</v>
      </c>
      <c r="G37" s="28">
        <f>AVERAGE('พิเศษ 2.2.2_1'!G37,'พิเศษ 2.2.2_2'!G37)</f>
        <v>0</v>
      </c>
      <c r="H37" s="28">
        <f>AVERAGE('พิเศษ 2.2.2_1'!H37,'พิเศษ 2.2.2_2'!H37)</f>
        <v>96.558823529411782</v>
      </c>
      <c r="I37" s="28">
        <f>AVERAGE('พิเศษ 2.2.2_1'!I37,'พิเศษ 2.2.2_2'!I37)</f>
        <v>0</v>
      </c>
      <c r="J37" s="28">
        <f>AVERAGE('พิเศษ 2.2.2_1'!J37,'พิเศษ 2.2.2_2'!J37)</f>
        <v>0</v>
      </c>
      <c r="K37" s="28">
        <f>AVERAGE('พิเศษ 2.2.2_1'!K37,'พิเศษ 2.2.2_2'!K37)</f>
        <v>0</v>
      </c>
      <c r="L37" s="28">
        <f>AVERAGE('พิเศษ 2.2.2_1'!L37,'พิเศษ 2.2.2_2'!L37)</f>
        <v>0</v>
      </c>
      <c r="M37" s="28">
        <f>AVERAGE('พิเศษ 2.2.2_1'!M37,'พิเศษ 2.2.2_2'!M37)</f>
        <v>0</v>
      </c>
      <c r="N37" s="29">
        <f>AVERAGE('พิเศษ 2.2.2_1'!N37,'พิเศษ 2.2.2_2'!N37)</f>
        <v>96.558823529411782</v>
      </c>
    </row>
    <row r="38" spans="1:14" x14ac:dyDescent="0.5">
      <c r="A38" s="7" t="s">
        <v>16</v>
      </c>
      <c r="B38" s="7" t="s">
        <v>23</v>
      </c>
      <c r="C38" s="26"/>
      <c r="D38" s="27" t="s">
        <v>11</v>
      </c>
      <c r="E38" s="27" t="s">
        <v>10</v>
      </c>
      <c r="F38" s="30">
        <f>AVERAGE('พิเศษ 2.2.2_1'!F38,'พิเศษ 2.2.2_2'!F38)</f>
        <v>0</v>
      </c>
      <c r="G38" s="28">
        <f>AVERAGE('พิเศษ 2.2.2_1'!G38,'พิเศษ 2.2.2_2'!G38)</f>
        <v>0</v>
      </c>
      <c r="H38" s="28">
        <f>AVERAGE('พิเศษ 2.2.2_1'!H38,'พิเศษ 2.2.2_2'!H38)</f>
        <v>0</v>
      </c>
      <c r="I38" s="28">
        <f>AVERAGE('พิเศษ 2.2.2_1'!I38,'พิเศษ 2.2.2_2'!I38)</f>
        <v>0</v>
      </c>
      <c r="J38" s="28">
        <f>AVERAGE('พิเศษ 2.2.2_1'!J38,'พิเศษ 2.2.2_2'!J38)</f>
        <v>0</v>
      </c>
      <c r="K38" s="28">
        <f>AVERAGE('พิเศษ 2.2.2_1'!K38,'พิเศษ 2.2.2_2'!K38)</f>
        <v>0</v>
      </c>
      <c r="L38" s="28">
        <f>AVERAGE('พิเศษ 2.2.2_1'!L38,'พิเศษ 2.2.2_2'!L38)</f>
        <v>0</v>
      </c>
      <c r="M38" s="28">
        <f>AVERAGE('พิเศษ 2.2.2_1'!M38,'พิเศษ 2.2.2_2'!M38)</f>
        <v>0</v>
      </c>
      <c r="N38" s="29">
        <f>AVERAGE('พิเศษ 2.2.2_1'!N38,'พิเศษ 2.2.2_2'!N38)</f>
        <v>0</v>
      </c>
    </row>
    <row r="39" spans="1:14" x14ac:dyDescent="0.5">
      <c r="C39" s="26"/>
      <c r="D39" s="27"/>
      <c r="E39" s="27" t="s">
        <v>12</v>
      </c>
      <c r="F39" s="30">
        <f>AVERAGE('พิเศษ 2.2.2_1'!F39,'พิเศษ 2.2.2_2'!F39)</f>
        <v>0</v>
      </c>
      <c r="G39" s="28">
        <f>AVERAGE('พิเศษ 2.2.2_1'!G39,'พิเศษ 2.2.2_2'!G39)</f>
        <v>0</v>
      </c>
      <c r="H39" s="28">
        <f>AVERAGE('พิเศษ 2.2.2_1'!H39,'พิเศษ 2.2.2_2'!H39)</f>
        <v>0</v>
      </c>
      <c r="I39" s="28">
        <f>AVERAGE('พิเศษ 2.2.2_1'!I39,'พิเศษ 2.2.2_2'!I39)</f>
        <v>0</v>
      </c>
      <c r="J39" s="28">
        <f>AVERAGE('พิเศษ 2.2.2_1'!J39,'พิเศษ 2.2.2_2'!J39)</f>
        <v>0</v>
      </c>
      <c r="K39" s="28">
        <f>AVERAGE('พิเศษ 2.2.2_1'!K39,'พิเศษ 2.2.2_2'!K39)</f>
        <v>0</v>
      </c>
      <c r="L39" s="28">
        <f>AVERAGE('พิเศษ 2.2.2_1'!L39,'พิเศษ 2.2.2_2'!L39)</f>
        <v>0</v>
      </c>
      <c r="M39" s="28">
        <f>AVERAGE('พิเศษ 2.2.2_1'!M39,'พิเศษ 2.2.2_2'!M39)</f>
        <v>0</v>
      </c>
      <c r="N39" s="29">
        <f>AVERAGE('พิเศษ 2.2.2_1'!N39,'พิเศษ 2.2.2_2'!N39)</f>
        <v>0</v>
      </c>
    </row>
    <row r="40" spans="1:14" x14ac:dyDescent="0.5">
      <c r="C40" s="31"/>
      <c r="D40" s="32" t="s">
        <v>13</v>
      </c>
      <c r="E40" s="32"/>
      <c r="F40" s="33">
        <f>AVERAGE('พิเศษ 2.2.2_1'!F40,'พิเศษ 2.2.2_2'!F40)</f>
        <v>0</v>
      </c>
      <c r="G40" s="34">
        <f>AVERAGE('พิเศษ 2.2.2_1'!G40,'พิเศษ 2.2.2_2'!G40)</f>
        <v>0</v>
      </c>
      <c r="H40" s="34">
        <f>AVERAGE('พิเศษ 2.2.2_1'!H40,'พิเศษ 2.2.2_2'!H40)</f>
        <v>96.558823529411782</v>
      </c>
      <c r="I40" s="34">
        <f>AVERAGE('พิเศษ 2.2.2_1'!I40,'พิเศษ 2.2.2_2'!I40)</f>
        <v>0</v>
      </c>
      <c r="J40" s="34">
        <f>AVERAGE('พิเศษ 2.2.2_1'!J40,'พิเศษ 2.2.2_2'!J40)</f>
        <v>0</v>
      </c>
      <c r="K40" s="34">
        <f>AVERAGE('พิเศษ 2.2.2_1'!K40,'พิเศษ 2.2.2_2'!K40)</f>
        <v>0</v>
      </c>
      <c r="L40" s="34">
        <f>AVERAGE('พิเศษ 2.2.2_1'!L40,'พิเศษ 2.2.2_2'!L40)</f>
        <v>0</v>
      </c>
      <c r="M40" s="34">
        <f>AVERAGE('พิเศษ 2.2.2_1'!M40,'พิเศษ 2.2.2_2'!M40)</f>
        <v>0</v>
      </c>
      <c r="N40" s="35">
        <f>AVERAGE('พิเศษ 2.2.2_1'!N40,'พิเศษ 2.2.2_2'!N40)</f>
        <v>96.558823529411782</v>
      </c>
    </row>
    <row r="41" spans="1:14" x14ac:dyDescent="0.5">
      <c r="A41" s="7" t="s">
        <v>14</v>
      </c>
      <c r="B41" s="7" t="s">
        <v>25</v>
      </c>
      <c r="C41" s="23" t="s">
        <v>26</v>
      </c>
      <c r="D41" s="23" t="s">
        <v>9</v>
      </c>
      <c r="E41" s="23" t="s">
        <v>9</v>
      </c>
      <c r="F41" s="67">
        <f>AVERAGE('พิเศษ 2.2.2_1'!F41,'พิเศษ 2.2.2_2'!F41)</f>
        <v>0</v>
      </c>
      <c r="G41" s="24">
        <f>AVERAGE('พิเศษ 2.2.2_1'!G41,'พิเศษ 2.2.2_2'!G41)</f>
        <v>0</v>
      </c>
      <c r="H41" s="24">
        <f>AVERAGE('พิเศษ 2.2.2_1'!H41,'พิเศษ 2.2.2_2'!H41)</f>
        <v>0</v>
      </c>
      <c r="I41" s="24">
        <f>AVERAGE('พิเศษ 2.2.2_1'!I41,'พิเศษ 2.2.2_2'!I41)</f>
        <v>0</v>
      </c>
      <c r="J41" s="24">
        <f>AVERAGE('พิเศษ 2.2.2_1'!J41,'พิเศษ 2.2.2_2'!J41)</f>
        <v>0</v>
      </c>
      <c r="K41" s="24">
        <f>AVERAGE('พิเศษ 2.2.2_1'!K41,'พิเศษ 2.2.2_2'!K41)</f>
        <v>0</v>
      </c>
      <c r="L41" s="24">
        <f>AVERAGE('พิเศษ 2.2.2_1'!L41,'พิเศษ 2.2.2_2'!L41)</f>
        <v>0</v>
      </c>
      <c r="M41" s="24">
        <f>AVERAGE('พิเศษ 2.2.2_1'!M41,'พิเศษ 2.2.2_2'!M41)</f>
        <v>0</v>
      </c>
      <c r="N41" s="25">
        <f>AVERAGE('พิเศษ 2.2.2_1'!N41,'พิเศษ 2.2.2_2'!N41)</f>
        <v>0</v>
      </c>
    </row>
    <row r="42" spans="1:14" x14ac:dyDescent="0.5">
      <c r="A42" s="7" t="s">
        <v>15</v>
      </c>
      <c r="B42" s="7" t="s">
        <v>25</v>
      </c>
      <c r="C42" s="26"/>
      <c r="D42" s="27"/>
      <c r="E42" s="27" t="s">
        <v>10</v>
      </c>
      <c r="F42" s="30">
        <f>AVERAGE('พิเศษ 2.2.2_1'!F42,'พิเศษ 2.2.2_2'!F42)</f>
        <v>0</v>
      </c>
      <c r="G42" s="28">
        <f>AVERAGE('พิเศษ 2.2.2_1'!G42,'พิเศษ 2.2.2_2'!G42)</f>
        <v>0</v>
      </c>
      <c r="H42" s="28">
        <f>AVERAGE('พิเศษ 2.2.2_1'!H42,'พิเศษ 2.2.2_2'!H42)</f>
        <v>0</v>
      </c>
      <c r="I42" s="28">
        <f>AVERAGE('พิเศษ 2.2.2_1'!I42,'พิเศษ 2.2.2_2'!I42)</f>
        <v>0</v>
      </c>
      <c r="J42" s="28">
        <f>AVERAGE('พิเศษ 2.2.2_1'!J42,'พิเศษ 2.2.2_2'!J42)</f>
        <v>0</v>
      </c>
      <c r="K42" s="28">
        <f>AVERAGE('พิเศษ 2.2.2_1'!K42,'พิเศษ 2.2.2_2'!K42)</f>
        <v>0</v>
      </c>
      <c r="L42" s="28">
        <f>AVERAGE('พิเศษ 2.2.2_1'!L42,'พิเศษ 2.2.2_2'!L42)</f>
        <v>0</v>
      </c>
      <c r="M42" s="28">
        <f>AVERAGE('พิเศษ 2.2.2_1'!M42,'พิเศษ 2.2.2_2'!M42)</f>
        <v>0</v>
      </c>
      <c r="N42" s="29">
        <f>AVERAGE('พิเศษ 2.2.2_1'!N42,'พิเศษ 2.2.2_2'!N42)</f>
        <v>0</v>
      </c>
    </row>
    <row r="43" spans="1:14" x14ac:dyDescent="0.5">
      <c r="C43" s="26"/>
      <c r="D43" s="27"/>
      <c r="E43" s="27" t="s">
        <v>8</v>
      </c>
      <c r="F43" s="30">
        <f>AVERAGE('พิเศษ 2.2.2_1'!F43,'พิเศษ 2.2.2_2'!F43)</f>
        <v>0</v>
      </c>
      <c r="G43" s="28">
        <f>AVERAGE('พิเศษ 2.2.2_1'!G43,'พิเศษ 2.2.2_2'!G43)</f>
        <v>0</v>
      </c>
      <c r="H43" s="28">
        <f>AVERAGE('พิเศษ 2.2.2_1'!H43,'พิเศษ 2.2.2_2'!H43)</f>
        <v>0</v>
      </c>
      <c r="I43" s="28">
        <f>AVERAGE('พิเศษ 2.2.2_1'!I43,'พิเศษ 2.2.2_2'!I43)</f>
        <v>0</v>
      </c>
      <c r="J43" s="28">
        <f>AVERAGE('พิเศษ 2.2.2_1'!J43,'พิเศษ 2.2.2_2'!J43)</f>
        <v>0</v>
      </c>
      <c r="K43" s="28">
        <f>AVERAGE('พิเศษ 2.2.2_1'!K43,'พิเศษ 2.2.2_2'!K43)</f>
        <v>0</v>
      </c>
      <c r="L43" s="28">
        <f>AVERAGE('พิเศษ 2.2.2_1'!L43,'พิเศษ 2.2.2_2'!L43)</f>
        <v>0</v>
      </c>
      <c r="M43" s="28">
        <f>AVERAGE('พิเศษ 2.2.2_1'!M43,'พิเศษ 2.2.2_2'!M43)</f>
        <v>0</v>
      </c>
      <c r="N43" s="29">
        <f>AVERAGE('พิเศษ 2.2.2_1'!N43,'พิเศษ 2.2.2_2'!N43)</f>
        <v>0</v>
      </c>
    </row>
    <row r="44" spans="1:14" x14ac:dyDescent="0.5">
      <c r="A44" s="7" t="s">
        <v>16</v>
      </c>
      <c r="B44" s="7" t="s">
        <v>25</v>
      </c>
      <c r="C44" s="26"/>
      <c r="D44" s="27" t="s">
        <v>11</v>
      </c>
      <c r="E44" s="27" t="s">
        <v>10</v>
      </c>
      <c r="F44" s="30">
        <f>AVERAGE('พิเศษ 2.2.2_1'!F44,'พิเศษ 2.2.2_2'!F44)</f>
        <v>0</v>
      </c>
      <c r="G44" s="28">
        <f>AVERAGE('พิเศษ 2.2.2_1'!G44,'พิเศษ 2.2.2_2'!G44)</f>
        <v>0</v>
      </c>
      <c r="H44" s="28">
        <f>AVERAGE('พิเศษ 2.2.2_1'!H44,'พิเศษ 2.2.2_2'!H44)</f>
        <v>0</v>
      </c>
      <c r="I44" s="28">
        <f>AVERAGE('พิเศษ 2.2.2_1'!I44,'พิเศษ 2.2.2_2'!I44)</f>
        <v>0</v>
      </c>
      <c r="J44" s="28">
        <f>AVERAGE('พิเศษ 2.2.2_1'!J44,'พิเศษ 2.2.2_2'!J44)</f>
        <v>0</v>
      </c>
      <c r="K44" s="28">
        <f>AVERAGE('พิเศษ 2.2.2_1'!K44,'พิเศษ 2.2.2_2'!K44)</f>
        <v>0</v>
      </c>
      <c r="L44" s="28">
        <f>AVERAGE('พิเศษ 2.2.2_1'!L44,'พิเศษ 2.2.2_2'!L44)</f>
        <v>0</v>
      </c>
      <c r="M44" s="28">
        <f>AVERAGE('พิเศษ 2.2.2_1'!M44,'พิเศษ 2.2.2_2'!M44)</f>
        <v>0</v>
      </c>
      <c r="N44" s="29">
        <f>AVERAGE('พิเศษ 2.2.2_1'!N44,'พิเศษ 2.2.2_2'!N44)</f>
        <v>0</v>
      </c>
    </row>
    <row r="45" spans="1:14" x14ac:dyDescent="0.5">
      <c r="C45" s="26"/>
      <c r="D45" s="27"/>
      <c r="E45" s="27" t="s">
        <v>12</v>
      </c>
      <c r="F45" s="30">
        <f>AVERAGE('พิเศษ 2.2.2_1'!F45,'พิเศษ 2.2.2_2'!F45)</f>
        <v>0</v>
      </c>
      <c r="G45" s="28">
        <f>AVERAGE('พิเศษ 2.2.2_1'!G45,'พิเศษ 2.2.2_2'!G45)</f>
        <v>0</v>
      </c>
      <c r="H45" s="28">
        <f>AVERAGE('พิเศษ 2.2.2_1'!H45,'พิเศษ 2.2.2_2'!H45)</f>
        <v>0</v>
      </c>
      <c r="I45" s="28">
        <f>AVERAGE('พิเศษ 2.2.2_1'!I45,'พิเศษ 2.2.2_2'!I45)</f>
        <v>0</v>
      </c>
      <c r="J45" s="28">
        <f>AVERAGE('พิเศษ 2.2.2_1'!J45,'พิเศษ 2.2.2_2'!J45)</f>
        <v>0</v>
      </c>
      <c r="K45" s="28">
        <f>AVERAGE('พิเศษ 2.2.2_1'!K45,'พิเศษ 2.2.2_2'!K45)</f>
        <v>0</v>
      </c>
      <c r="L45" s="28">
        <f>AVERAGE('พิเศษ 2.2.2_1'!L45,'พิเศษ 2.2.2_2'!L45)</f>
        <v>0</v>
      </c>
      <c r="M45" s="28">
        <f>AVERAGE('พิเศษ 2.2.2_1'!M45,'พิเศษ 2.2.2_2'!M45)</f>
        <v>0</v>
      </c>
      <c r="N45" s="29">
        <f>AVERAGE('พิเศษ 2.2.2_1'!N45,'พิเศษ 2.2.2_2'!N45)</f>
        <v>0</v>
      </c>
    </row>
    <row r="46" spans="1:14" x14ac:dyDescent="0.5">
      <c r="C46" s="14"/>
      <c r="D46" s="37" t="s">
        <v>13</v>
      </c>
      <c r="E46" s="37"/>
      <c r="F46" s="17">
        <f>AVERAGE('พิเศษ 2.2.2_1'!F46,'พิเศษ 2.2.2_2'!F46)</f>
        <v>0</v>
      </c>
      <c r="G46" s="18">
        <f>AVERAGE('พิเศษ 2.2.2_1'!G46,'พิเศษ 2.2.2_2'!G46)</f>
        <v>0</v>
      </c>
      <c r="H46" s="18">
        <f>AVERAGE('พิเศษ 2.2.2_1'!H46,'พิเศษ 2.2.2_2'!H46)</f>
        <v>0</v>
      </c>
      <c r="I46" s="18">
        <f>AVERAGE('พิเศษ 2.2.2_1'!I46,'พิเศษ 2.2.2_2'!I46)</f>
        <v>0</v>
      </c>
      <c r="J46" s="18">
        <f>AVERAGE('พิเศษ 2.2.2_1'!J46,'พิเศษ 2.2.2_2'!J46)</f>
        <v>0</v>
      </c>
      <c r="K46" s="18">
        <f>AVERAGE('พิเศษ 2.2.2_1'!K46,'พิเศษ 2.2.2_2'!K46)</f>
        <v>0</v>
      </c>
      <c r="L46" s="18">
        <f>AVERAGE('พิเศษ 2.2.2_1'!L46,'พิเศษ 2.2.2_2'!L46)</f>
        <v>0</v>
      </c>
      <c r="M46" s="18">
        <f>AVERAGE('พิเศษ 2.2.2_1'!M46,'พิเศษ 2.2.2_2'!M46)</f>
        <v>0</v>
      </c>
      <c r="N46" s="20">
        <f>AVERAGE('พิเศษ 2.2.2_1'!N46,'พิเศษ 2.2.2_2'!N46)</f>
        <v>0</v>
      </c>
    </row>
  </sheetData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N46"/>
  <sheetViews>
    <sheetView showGridLines="0" zoomScaleNormal="100" workbookViewId="0">
      <selection activeCell="H8" sqref="H8"/>
    </sheetView>
  </sheetViews>
  <sheetFormatPr defaultRowHeight="21.75" x14ac:dyDescent="0.5"/>
  <cols>
    <col min="1" max="1" width="6.42578125" style="1" bestFit="1" customWidth="1"/>
    <col min="2" max="2" width="4" style="1" customWidth="1"/>
    <col min="3" max="3" width="30.7109375" style="2" customWidth="1"/>
    <col min="4" max="4" width="9.140625" style="2"/>
    <col min="5" max="5" width="8.7109375" style="2" bestFit="1" customWidth="1"/>
    <col min="6" max="6" width="12.7109375" style="2" bestFit="1" customWidth="1"/>
    <col min="7" max="7" width="12.28515625" style="2" bestFit="1" customWidth="1"/>
    <col min="8" max="8" width="11.28515625" style="2" bestFit="1" customWidth="1"/>
    <col min="9" max="10" width="9.85546875" style="2" customWidth="1"/>
    <col min="11" max="11" width="10.42578125" style="2" bestFit="1" customWidth="1"/>
    <col min="12" max="12" width="17.5703125" style="2" bestFit="1" customWidth="1"/>
    <col min="13" max="13" width="19" style="2" bestFit="1" customWidth="1"/>
    <col min="14" max="14" width="11.28515625" style="2" customWidth="1"/>
    <col min="15" max="16384" width="9.140625" style="13"/>
  </cols>
  <sheetData>
    <row r="1" spans="1:14" s="57" customFormat="1" x14ac:dyDescent="0.5">
      <c r="A1" s="84"/>
      <c r="B1" s="84"/>
      <c r="C1" s="85" t="s">
        <v>48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5" customFormat="1" x14ac:dyDescent="0.5">
      <c r="A2" s="84"/>
      <c r="B2" s="84"/>
      <c r="C2" s="87"/>
      <c r="D2" s="86"/>
      <c r="E2" s="86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5">
      <c r="C3" s="88" t="s">
        <v>2</v>
      </c>
      <c r="D3" s="89" t="s">
        <v>0</v>
      </c>
      <c r="E3" s="88" t="s">
        <v>1</v>
      </c>
      <c r="F3" s="90" t="s">
        <v>5</v>
      </c>
      <c r="G3" s="91"/>
      <c r="H3" s="91"/>
      <c r="I3" s="91"/>
      <c r="J3" s="91"/>
      <c r="K3" s="91"/>
      <c r="L3" s="91"/>
      <c r="M3" s="91"/>
      <c r="N3" s="92"/>
    </row>
    <row r="4" spans="1:14" x14ac:dyDescent="0.5">
      <c r="C4" s="93"/>
      <c r="D4" s="94" t="s">
        <v>3</v>
      </c>
      <c r="E4" s="95" t="s">
        <v>4</v>
      </c>
      <c r="F4" s="96" t="s">
        <v>27</v>
      </c>
      <c r="G4" s="97" t="s">
        <v>28</v>
      </c>
      <c r="H4" s="97" t="s">
        <v>29</v>
      </c>
      <c r="I4" s="97" t="s">
        <v>6</v>
      </c>
      <c r="J4" s="97" t="s">
        <v>30</v>
      </c>
      <c r="K4" s="97" t="s">
        <v>31</v>
      </c>
      <c r="L4" s="98" t="s">
        <v>32</v>
      </c>
      <c r="M4" s="98" t="s">
        <v>7</v>
      </c>
      <c r="N4" s="99" t="s">
        <v>8</v>
      </c>
    </row>
    <row r="5" spans="1:14" s="22" customFormat="1" x14ac:dyDescent="0.5">
      <c r="A5" s="100"/>
      <c r="B5" s="100"/>
      <c r="C5" s="101" t="s">
        <v>38</v>
      </c>
      <c r="D5" s="101" t="s">
        <v>9</v>
      </c>
      <c r="E5" s="101" t="s">
        <v>9</v>
      </c>
      <c r="F5" s="102">
        <v>0</v>
      </c>
      <c r="G5" s="103">
        <v>0</v>
      </c>
      <c r="H5" s="103">
        <v>418.45098039215691</v>
      </c>
      <c r="I5" s="103">
        <v>23.824420677361857</v>
      </c>
      <c r="J5" s="103">
        <v>0</v>
      </c>
      <c r="K5" s="103">
        <v>0</v>
      </c>
      <c r="L5" s="103">
        <v>0</v>
      </c>
      <c r="M5" s="103">
        <v>0.83333333333333326</v>
      </c>
      <c r="N5" s="104">
        <v>443.10873440285206</v>
      </c>
    </row>
    <row r="6" spans="1:14" s="22" customFormat="1" x14ac:dyDescent="0.5">
      <c r="A6" s="100"/>
      <c r="B6" s="100"/>
      <c r="C6" s="105"/>
      <c r="D6" s="101"/>
      <c r="E6" s="101" t="s">
        <v>10</v>
      </c>
      <c r="F6" s="102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4">
        <v>0</v>
      </c>
    </row>
    <row r="7" spans="1:14" s="22" customFormat="1" x14ac:dyDescent="0.5">
      <c r="A7" s="100"/>
      <c r="B7" s="100"/>
      <c r="C7" s="105"/>
      <c r="D7" s="101"/>
      <c r="E7" s="101" t="s">
        <v>8</v>
      </c>
      <c r="F7" s="102">
        <v>0</v>
      </c>
      <c r="G7" s="103">
        <v>0</v>
      </c>
      <c r="H7" s="103">
        <v>418.45098039215691</v>
      </c>
      <c r="I7" s="103">
        <v>23.824420677361857</v>
      </c>
      <c r="J7" s="103">
        <v>0</v>
      </c>
      <c r="K7" s="103">
        <v>0</v>
      </c>
      <c r="L7" s="103">
        <v>0</v>
      </c>
      <c r="M7" s="103">
        <v>0.83333333333333326</v>
      </c>
      <c r="N7" s="104">
        <v>443.10873440285206</v>
      </c>
    </row>
    <row r="8" spans="1:14" s="22" customFormat="1" x14ac:dyDescent="0.5">
      <c r="A8" s="100"/>
      <c r="B8" s="100"/>
      <c r="C8" s="105"/>
      <c r="D8" s="101" t="s">
        <v>11</v>
      </c>
      <c r="E8" s="101" t="s">
        <v>10</v>
      </c>
      <c r="F8" s="102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4">
        <v>0</v>
      </c>
    </row>
    <row r="9" spans="1:14" s="22" customFormat="1" x14ac:dyDescent="0.5">
      <c r="A9" s="100"/>
      <c r="B9" s="100"/>
      <c r="C9" s="105"/>
      <c r="D9" s="101"/>
      <c r="E9" s="101" t="s">
        <v>12</v>
      </c>
      <c r="F9" s="102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4">
        <v>0</v>
      </c>
    </row>
    <row r="10" spans="1:14" s="22" customFormat="1" x14ac:dyDescent="0.5">
      <c r="A10" s="100"/>
      <c r="B10" s="100"/>
      <c r="C10" s="105"/>
      <c r="D10" s="106" t="s">
        <v>13</v>
      </c>
      <c r="E10" s="106"/>
      <c r="F10" s="102">
        <v>0</v>
      </c>
      <c r="G10" s="103">
        <v>0</v>
      </c>
      <c r="H10" s="103">
        <v>418.45098039215691</v>
      </c>
      <c r="I10" s="103">
        <v>23.824420677361857</v>
      </c>
      <c r="J10" s="103">
        <v>0</v>
      </c>
      <c r="K10" s="103">
        <v>0</v>
      </c>
      <c r="L10" s="103">
        <v>0</v>
      </c>
      <c r="M10" s="103">
        <v>0.83333333333333326</v>
      </c>
      <c r="N10" s="104">
        <v>443.10873440285206</v>
      </c>
    </row>
    <row r="11" spans="1:14" x14ac:dyDescent="0.5">
      <c r="A11" s="1" t="s">
        <v>14</v>
      </c>
      <c r="B11" s="1" t="s">
        <v>39</v>
      </c>
      <c r="C11" s="107" t="s">
        <v>40</v>
      </c>
      <c r="D11" s="107" t="s">
        <v>9</v>
      </c>
      <c r="E11" s="107" t="s">
        <v>9</v>
      </c>
      <c r="F11" s="108">
        <v>0</v>
      </c>
      <c r="G11" s="109">
        <v>0</v>
      </c>
      <c r="H11" s="109">
        <v>115.92156862745098</v>
      </c>
      <c r="I11" s="109">
        <v>23.824420677361857</v>
      </c>
      <c r="J11" s="109">
        <v>0</v>
      </c>
      <c r="K11" s="109">
        <v>0</v>
      </c>
      <c r="L11" s="109">
        <v>0</v>
      </c>
      <c r="M11" s="109">
        <v>0.83333333333333326</v>
      </c>
      <c r="N11" s="110">
        <v>140.57932263814618</v>
      </c>
    </row>
    <row r="12" spans="1:14" x14ac:dyDescent="0.5">
      <c r="A12" s="1" t="s">
        <v>15</v>
      </c>
      <c r="B12" s="1" t="s">
        <v>39</v>
      </c>
      <c r="C12" s="111"/>
      <c r="D12" s="112"/>
      <c r="E12" s="112" t="s">
        <v>10</v>
      </c>
      <c r="F12" s="113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5">
        <v>0</v>
      </c>
    </row>
    <row r="13" spans="1:14" x14ac:dyDescent="0.5">
      <c r="C13" s="111"/>
      <c r="D13" s="112"/>
      <c r="E13" s="112" t="s">
        <v>8</v>
      </c>
      <c r="F13" s="116">
        <v>0</v>
      </c>
      <c r="G13" s="114">
        <v>0</v>
      </c>
      <c r="H13" s="114">
        <v>115.92156862745098</v>
      </c>
      <c r="I13" s="114">
        <v>23.824420677361857</v>
      </c>
      <c r="J13" s="114">
        <v>0</v>
      </c>
      <c r="K13" s="114">
        <v>0</v>
      </c>
      <c r="L13" s="114">
        <v>0</v>
      </c>
      <c r="M13" s="114">
        <v>0.83333333333333326</v>
      </c>
      <c r="N13" s="115">
        <v>140.57932263814618</v>
      </c>
    </row>
    <row r="14" spans="1:14" x14ac:dyDescent="0.5">
      <c r="A14" s="1" t="s">
        <v>16</v>
      </c>
      <c r="B14" s="1" t="s">
        <v>39</v>
      </c>
      <c r="C14" s="111"/>
      <c r="D14" s="112" t="s">
        <v>11</v>
      </c>
      <c r="E14" s="112" t="s">
        <v>10</v>
      </c>
      <c r="F14" s="113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5">
        <v>0</v>
      </c>
    </row>
    <row r="15" spans="1:14" x14ac:dyDescent="0.5">
      <c r="C15" s="111"/>
      <c r="D15" s="112"/>
      <c r="E15" s="112" t="s">
        <v>12</v>
      </c>
      <c r="F15" s="116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5">
        <v>0</v>
      </c>
    </row>
    <row r="16" spans="1:14" x14ac:dyDescent="0.5">
      <c r="C16" s="117"/>
      <c r="D16" s="118" t="s">
        <v>13</v>
      </c>
      <c r="E16" s="118"/>
      <c r="F16" s="119">
        <v>0</v>
      </c>
      <c r="G16" s="120">
        <v>0</v>
      </c>
      <c r="H16" s="120">
        <v>115.92156862745098</v>
      </c>
      <c r="I16" s="120">
        <v>23.824420677361857</v>
      </c>
      <c r="J16" s="120">
        <v>0</v>
      </c>
      <c r="K16" s="120">
        <v>0</v>
      </c>
      <c r="L16" s="120">
        <v>0</v>
      </c>
      <c r="M16" s="120">
        <v>0.83333333333333326</v>
      </c>
      <c r="N16" s="121">
        <v>140.57932263814618</v>
      </c>
    </row>
    <row r="17" spans="1:14" x14ac:dyDescent="0.5">
      <c r="A17" s="1" t="s">
        <v>14</v>
      </c>
      <c r="B17" s="1" t="s">
        <v>17</v>
      </c>
      <c r="C17" s="107" t="s">
        <v>18</v>
      </c>
      <c r="D17" s="107" t="s">
        <v>9</v>
      </c>
      <c r="E17" s="107" t="s">
        <v>9</v>
      </c>
      <c r="F17" s="108">
        <v>0</v>
      </c>
      <c r="G17" s="109">
        <v>0</v>
      </c>
      <c r="H17" s="109">
        <v>69.999999999999986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10">
        <v>69.999999999999986</v>
      </c>
    </row>
    <row r="18" spans="1:14" x14ac:dyDescent="0.5">
      <c r="A18" s="1" t="s">
        <v>15</v>
      </c>
      <c r="B18" s="1" t="s">
        <v>17</v>
      </c>
      <c r="C18" s="111"/>
      <c r="D18" s="112"/>
      <c r="E18" s="112" t="s">
        <v>10</v>
      </c>
      <c r="F18" s="113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5">
        <v>0</v>
      </c>
    </row>
    <row r="19" spans="1:14" x14ac:dyDescent="0.5">
      <c r="C19" s="111"/>
      <c r="D19" s="112"/>
      <c r="E19" s="112" t="s">
        <v>8</v>
      </c>
      <c r="F19" s="116">
        <v>0</v>
      </c>
      <c r="G19" s="114">
        <v>0</v>
      </c>
      <c r="H19" s="114">
        <v>69.999999999999986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5">
        <v>69.999999999999986</v>
      </c>
    </row>
    <row r="20" spans="1:14" x14ac:dyDescent="0.5">
      <c r="A20" s="1" t="s">
        <v>16</v>
      </c>
      <c r="B20" s="1" t="s">
        <v>17</v>
      </c>
      <c r="C20" s="111"/>
      <c r="D20" s="112" t="s">
        <v>11</v>
      </c>
      <c r="E20" s="112" t="s">
        <v>10</v>
      </c>
      <c r="F20" s="113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5">
        <v>0</v>
      </c>
    </row>
    <row r="21" spans="1:14" x14ac:dyDescent="0.5">
      <c r="C21" s="111"/>
      <c r="D21" s="112"/>
      <c r="E21" s="112" t="s">
        <v>12</v>
      </c>
      <c r="F21" s="116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5">
        <v>0</v>
      </c>
    </row>
    <row r="22" spans="1:14" x14ac:dyDescent="0.5">
      <c r="C22" s="117"/>
      <c r="D22" s="118" t="s">
        <v>13</v>
      </c>
      <c r="E22" s="118"/>
      <c r="F22" s="119">
        <v>0</v>
      </c>
      <c r="G22" s="120">
        <v>0</v>
      </c>
      <c r="H22" s="120">
        <v>69.999999999999986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1">
        <v>69.999999999999986</v>
      </c>
    </row>
    <row r="23" spans="1:14" x14ac:dyDescent="0.5">
      <c r="A23" s="1" t="s">
        <v>14</v>
      </c>
      <c r="B23" s="1" t="s">
        <v>19</v>
      </c>
      <c r="C23" s="107" t="s">
        <v>20</v>
      </c>
      <c r="D23" s="112" t="s">
        <v>9</v>
      </c>
      <c r="E23" s="112" t="s">
        <v>9</v>
      </c>
      <c r="F23" s="108">
        <v>0</v>
      </c>
      <c r="G23" s="109">
        <v>0</v>
      </c>
      <c r="H23" s="109">
        <v>134.88235294117644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10">
        <v>134.88235294117644</v>
      </c>
    </row>
    <row r="24" spans="1:14" x14ac:dyDescent="0.5">
      <c r="A24" s="1" t="s">
        <v>15</v>
      </c>
      <c r="B24" s="1" t="s">
        <v>19</v>
      </c>
      <c r="C24" s="111"/>
      <c r="D24" s="112"/>
      <c r="E24" s="112" t="s">
        <v>10</v>
      </c>
      <c r="F24" s="113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5">
        <v>0</v>
      </c>
    </row>
    <row r="25" spans="1:14" x14ac:dyDescent="0.5">
      <c r="C25" s="111"/>
      <c r="D25" s="112"/>
      <c r="E25" s="112" t="s">
        <v>8</v>
      </c>
      <c r="F25" s="116">
        <v>0</v>
      </c>
      <c r="G25" s="114">
        <v>0</v>
      </c>
      <c r="H25" s="114">
        <v>134.88235294117644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5">
        <v>134.88235294117644</v>
      </c>
    </row>
    <row r="26" spans="1:14" x14ac:dyDescent="0.5">
      <c r="A26" s="1" t="s">
        <v>16</v>
      </c>
      <c r="B26" s="1" t="s">
        <v>19</v>
      </c>
      <c r="C26" s="111"/>
      <c r="D26" s="112" t="s">
        <v>11</v>
      </c>
      <c r="E26" s="112" t="s">
        <v>10</v>
      </c>
      <c r="F26" s="113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5">
        <v>0</v>
      </c>
    </row>
    <row r="27" spans="1:14" x14ac:dyDescent="0.5">
      <c r="C27" s="111"/>
      <c r="D27" s="112"/>
      <c r="E27" s="112" t="s">
        <v>12</v>
      </c>
      <c r="F27" s="116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5">
        <v>0</v>
      </c>
    </row>
    <row r="28" spans="1:14" x14ac:dyDescent="0.5">
      <c r="C28" s="117"/>
      <c r="D28" s="122" t="s">
        <v>13</v>
      </c>
      <c r="E28" s="122"/>
      <c r="F28" s="119">
        <v>0</v>
      </c>
      <c r="G28" s="120">
        <v>0</v>
      </c>
      <c r="H28" s="120">
        <v>134.88235294117644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1">
        <v>134.88235294117644</v>
      </c>
    </row>
    <row r="29" spans="1:14" x14ac:dyDescent="0.5">
      <c r="A29" s="1" t="s">
        <v>14</v>
      </c>
      <c r="B29" s="1" t="s">
        <v>21</v>
      </c>
      <c r="C29" s="107" t="s">
        <v>22</v>
      </c>
      <c r="D29" s="107" t="s">
        <v>9</v>
      </c>
      <c r="E29" s="107" t="s">
        <v>9</v>
      </c>
      <c r="F29" s="108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10">
        <v>0</v>
      </c>
    </row>
    <row r="30" spans="1:14" x14ac:dyDescent="0.5">
      <c r="A30" s="1" t="s">
        <v>15</v>
      </c>
      <c r="B30" s="1" t="s">
        <v>21</v>
      </c>
      <c r="C30" s="111"/>
      <c r="D30" s="112"/>
      <c r="E30" s="112" t="s">
        <v>10</v>
      </c>
      <c r="F30" s="113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5">
        <v>0</v>
      </c>
    </row>
    <row r="31" spans="1:14" x14ac:dyDescent="0.5">
      <c r="C31" s="111"/>
      <c r="D31" s="112"/>
      <c r="E31" s="112" t="s">
        <v>8</v>
      </c>
      <c r="F31" s="116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5">
        <v>0</v>
      </c>
    </row>
    <row r="32" spans="1:14" x14ac:dyDescent="0.5">
      <c r="A32" s="1" t="s">
        <v>16</v>
      </c>
      <c r="B32" s="1" t="s">
        <v>21</v>
      </c>
      <c r="C32" s="111"/>
      <c r="D32" s="112" t="s">
        <v>11</v>
      </c>
      <c r="E32" s="112" t="s">
        <v>10</v>
      </c>
      <c r="F32" s="113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5">
        <v>0</v>
      </c>
    </row>
    <row r="33" spans="1:14" x14ac:dyDescent="0.5">
      <c r="C33" s="111"/>
      <c r="D33" s="112"/>
      <c r="E33" s="112" t="s">
        <v>12</v>
      </c>
      <c r="F33" s="116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5">
        <v>0</v>
      </c>
    </row>
    <row r="34" spans="1:14" x14ac:dyDescent="0.5">
      <c r="C34" s="117"/>
      <c r="D34" s="118" t="s">
        <v>13</v>
      </c>
      <c r="E34" s="118"/>
      <c r="F34" s="119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1">
        <v>0</v>
      </c>
    </row>
    <row r="35" spans="1:14" x14ac:dyDescent="0.5">
      <c r="A35" s="1" t="s">
        <v>14</v>
      </c>
      <c r="B35" s="1" t="s">
        <v>23</v>
      </c>
      <c r="C35" s="107" t="s">
        <v>24</v>
      </c>
      <c r="D35" s="107" t="s">
        <v>9</v>
      </c>
      <c r="E35" s="107" t="s">
        <v>9</v>
      </c>
      <c r="F35" s="108">
        <v>0</v>
      </c>
      <c r="G35" s="109">
        <v>0</v>
      </c>
      <c r="H35" s="109">
        <v>97.647058823529434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10">
        <v>97.647058823529434</v>
      </c>
    </row>
    <row r="36" spans="1:14" x14ac:dyDescent="0.5">
      <c r="A36" s="1" t="s">
        <v>15</v>
      </c>
      <c r="B36" s="1" t="s">
        <v>23</v>
      </c>
      <c r="C36" s="111"/>
      <c r="D36" s="112"/>
      <c r="E36" s="112" t="s">
        <v>10</v>
      </c>
      <c r="F36" s="113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5">
        <v>0</v>
      </c>
    </row>
    <row r="37" spans="1:14" x14ac:dyDescent="0.5">
      <c r="C37" s="111"/>
      <c r="D37" s="112"/>
      <c r="E37" s="112" t="s">
        <v>8</v>
      </c>
      <c r="F37" s="116">
        <v>0</v>
      </c>
      <c r="G37" s="114">
        <v>0</v>
      </c>
      <c r="H37" s="114">
        <v>97.647058823529434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5">
        <v>97.647058823529434</v>
      </c>
    </row>
    <row r="38" spans="1:14" x14ac:dyDescent="0.5">
      <c r="A38" s="1" t="s">
        <v>16</v>
      </c>
      <c r="B38" s="1" t="s">
        <v>23</v>
      </c>
      <c r="C38" s="111"/>
      <c r="D38" s="112" t="s">
        <v>11</v>
      </c>
      <c r="E38" s="112" t="s">
        <v>10</v>
      </c>
      <c r="F38" s="113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5">
        <v>0</v>
      </c>
    </row>
    <row r="39" spans="1:14" x14ac:dyDescent="0.5">
      <c r="C39" s="111"/>
      <c r="D39" s="112"/>
      <c r="E39" s="112" t="s">
        <v>12</v>
      </c>
      <c r="F39" s="116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5">
        <v>0</v>
      </c>
    </row>
    <row r="40" spans="1:14" x14ac:dyDescent="0.5">
      <c r="C40" s="117"/>
      <c r="D40" s="118" t="s">
        <v>13</v>
      </c>
      <c r="E40" s="118"/>
      <c r="F40" s="119">
        <v>0</v>
      </c>
      <c r="G40" s="120">
        <v>0</v>
      </c>
      <c r="H40" s="120">
        <v>97.647058823529434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1">
        <v>97.647058823529434</v>
      </c>
    </row>
    <row r="41" spans="1:14" x14ac:dyDescent="0.5">
      <c r="A41" s="1" t="s">
        <v>14</v>
      </c>
      <c r="B41" s="1" t="s">
        <v>25</v>
      </c>
      <c r="C41" s="107" t="s">
        <v>26</v>
      </c>
      <c r="D41" s="107" t="s">
        <v>9</v>
      </c>
      <c r="E41" s="107" t="s">
        <v>9</v>
      </c>
      <c r="F41" s="108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10">
        <v>0</v>
      </c>
    </row>
    <row r="42" spans="1:14" x14ac:dyDescent="0.5">
      <c r="A42" s="1" t="s">
        <v>15</v>
      </c>
      <c r="B42" s="1" t="s">
        <v>25</v>
      </c>
      <c r="C42" s="111"/>
      <c r="D42" s="112"/>
      <c r="E42" s="112" t="s">
        <v>10</v>
      </c>
      <c r="F42" s="113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5">
        <v>0</v>
      </c>
    </row>
    <row r="43" spans="1:14" x14ac:dyDescent="0.5">
      <c r="C43" s="111"/>
      <c r="D43" s="112"/>
      <c r="E43" s="112" t="s">
        <v>8</v>
      </c>
      <c r="F43" s="116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5">
        <v>0</v>
      </c>
    </row>
    <row r="44" spans="1:14" x14ac:dyDescent="0.5">
      <c r="A44" s="1" t="s">
        <v>16</v>
      </c>
      <c r="B44" s="1" t="s">
        <v>25</v>
      </c>
      <c r="C44" s="111"/>
      <c r="D44" s="112" t="s">
        <v>11</v>
      </c>
      <c r="E44" s="112" t="s">
        <v>10</v>
      </c>
      <c r="F44" s="113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5">
        <v>0</v>
      </c>
    </row>
    <row r="45" spans="1:14" x14ac:dyDescent="0.5">
      <c r="C45" s="111"/>
      <c r="D45" s="112"/>
      <c r="E45" s="112" t="s">
        <v>12</v>
      </c>
      <c r="F45" s="116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5">
        <v>0</v>
      </c>
    </row>
    <row r="46" spans="1:14" x14ac:dyDescent="0.5">
      <c r="C46" s="93"/>
      <c r="D46" s="123" t="s">
        <v>13</v>
      </c>
      <c r="E46" s="123"/>
      <c r="F46" s="96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9">
        <v>0</v>
      </c>
    </row>
  </sheetData>
  <phoneticPr fontId="21" type="noConversion"/>
  <pageMargins left="0.59055118110236227" right="0.59055118110236227" top="0.78740157480314965" bottom="0.59055118110236227" header="0.51181102362204722" footer="0.39370078740157483"/>
  <pageSetup paperSize="9" scale="80" orientation="landscape" r:id="rId1"/>
  <headerFooter alignWithMargins="0">
    <oddFooter>&amp;L&amp;F&amp;C&amp;T  &amp;D&amp;Rหน้า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20</vt:i4>
      </vt:variant>
    </vt:vector>
  </HeadingPairs>
  <TitlesOfParts>
    <vt:vector size="32" baseType="lpstr">
      <vt:lpstr>Table 2.2วิศวะ กพส</vt:lpstr>
      <vt:lpstr>Table 2.2</vt:lpstr>
      <vt:lpstr>Table 2.2_1</vt:lpstr>
      <vt:lpstr>Table 2.2_2</vt:lpstr>
      <vt:lpstr>ปกติ 2.2.1</vt:lpstr>
      <vt:lpstr>ปกติ 2.2.1_1</vt:lpstr>
      <vt:lpstr>ปกติ 2.2.1_2</vt:lpstr>
      <vt:lpstr>พิเศษ 2.2.2</vt:lpstr>
      <vt:lpstr>พิเศษ 2.2.2_1</vt:lpstr>
      <vt:lpstr>พิเศษ 2.2.2_2</vt:lpstr>
      <vt:lpstr>Sheet3</vt:lpstr>
      <vt:lpstr>Sheet2</vt:lpstr>
      <vt:lpstr>'Table 2.2'!Print_Area</vt:lpstr>
      <vt:lpstr>'Table 2.2_1'!Print_Area</vt:lpstr>
      <vt:lpstr>'Table 2.2_2'!Print_Area</vt:lpstr>
      <vt:lpstr>'Table 2.2วิศวะ กพส'!Print_Area</vt:lpstr>
      <vt:lpstr>'ปกติ 2.2.1'!Print_Area</vt:lpstr>
      <vt:lpstr>'ปกติ 2.2.1_1'!Print_Area</vt:lpstr>
      <vt:lpstr>'ปกติ 2.2.1_2'!Print_Area</vt:lpstr>
      <vt:lpstr>'พิเศษ 2.2.2'!Print_Area</vt:lpstr>
      <vt:lpstr>'พิเศษ 2.2.2_1'!Print_Area</vt:lpstr>
      <vt:lpstr>'พิเศษ 2.2.2_2'!Print_Area</vt:lpstr>
      <vt:lpstr>'Table 2.2'!Print_Titles</vt:lpstr>
      <vt:lpstr>'Table 2.2_1'!Print_Titles</vt:lpstr>
      <vt:lpstr>'Table 2.2_2'!Print_Titles</vt:lpstr>
      <vt:lpstr>'Table 2.2วิศวะ กพส'!Print_Titles</vt:lpstr>
      <vt:lpstr>'ปกติ 2.2.1'!Print_Titles</vt:lpstr>
      <vt:lpstr>'ปกติ 2.2.1_1'!Print_Titles</vt:lpstr>
      <vt:lpstr>'ปกติ 2.2.1_2'!Print_Titles</vt:lpstr>
      <vt:lpstr>'พิเศษ 2.2.2'!Print_Titles</vt:lpstr>
      <vt:lpstr>'พิเศษ 2.2.2_1'!Print_Titles</vt:lpstr>
      <vt:lpstr>'พิเศษ 2.2.2_2'!Print_Titles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Plan198</cp:lastModifiedBy>
  <cp:lastPrinted>2016-03-11T07:14:28Z</cp:lastPrinted>
  <dcterms:created xsi:type="dcterms:W3CDTF">2010-09-14T03:21:43Z</dcterms:created>
  <dcterms:modified xsi:type="dcterms:W3CDTF">2016-03-11T07:16:16Z</dcterms:modified>
</cp:coreProperties>
</file>