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0955" windowHeight="10485"/>
  </bookViews>
  <sheets>
    <sheet name="Table1.6ศึกษาศาสตร์" sheetId="21" r:id="rId1"/>
    <sheet name="Table1.6" sheetId="20" r:id="rId2"/>
    <sheet name="Table1.6_1" sheetId="13" r:id="rId3"/>
    <sheet name="Table1.6_2" sheetId="15" r:id="rId4"/>
    <sheet name="ปกติ1.6.1" sheetId="19" r:id="rId5"/>
    <sheet name="ปกติ1.6.1_1" sheetId="12" r:id="rId6"/>
    <sheet name="ปกติ1.6.1_2" sheetId="16" r:id="rId7"/>
    <sheet name="พิเศษ 1.6.2" sheetId="18" r:id="rId8"/>
    <sheet name="พิเศษ 1.6.2_1" sheetId="11" r:id="rId9"/>
    <sheet name="พิเศษ 1.6.2_2" sheetId="17" r:id="rId10"/>
    <sheet name="Sheet1" sheetId="14" r:id="rId11"/>
  </sheets>
  <definedNames>
    <definedName name="_xlnm._FilterDatabase" localSheetId="1" hidden="1">Table1.6!$A$2:$V$40</definedName>
    <definedName name="_xlnm._FilterDatabase" localSheetId="2" hidden="1">Table1.6_1!$A$2:$V$40</definedName>
    <definedName name="_xlnm._FilterDatabase" localSheetId="3" hidden="1">Table1.6_2!$A$2:$V$40</definedName>
    <definedName name="_xlnm._FilterDatabase" localSheetId="0" hidden="1">Table1.6ศึกษาศาสตร์!$A$2:$Q$40</definedName>
    <definedName name="_xlnm._FilterDatabase" localSheetId="4" hidden="1">ปกติ1.6.1!$A$2:$V$40</definedName>
    <definedName name="_xlnm._FilterDatabase" localSheetId="5" hidden="1">ปกติ1.6.1_1!$A$2:$V$40</definedName>
    <definedName name="_xlnm._FilterDatabase" localSheetId="6" hidden="1">ปกติ1.6.1_2!$A$2:$V$40</definedName>
    <definedName name="_xlnm._FilterDatabase" localSheetId="7" hidden="1">'พิเศษ 1.6.2'!$A$2:$V$40</definedName>
    <definedName name="_xlnm._FilterDatabase" localSheetId="8" hidden="1">'พิเศษ 1.6.2_1'!$A$2:$V$40</definedName>
    <definedName name="_xlnm._FilterDatabase" localSheetId="9" hidden="1">'พิเศษ 1.6.2_2'!$A$2:$V$40</definedName>
    <definedName name="_xlnm.Print_Area" localSheetId="1">Table1.6!$C$1:$W$40</definedName>
    <definedName name="_xlnm.Print_Area" localSheetId="2">Table1.6_1!$C$1:$W$40</definedName>
    <definedName name="_xlnm.Print_Area" localSheetId="3">Table1.6_2!$C$1:$W$40</definedName>
    <definedName name="_xlnm.Print_Area" localSheetId="0">Table1.6ศึกษาศาสตร์!$C$1:$Q$40</definedName>
    <definedName name="_xlnm.Print_Area" localSheetId="4">ปกติ1.6.1!$C$1:$W$40</definedName>
    <definedName name="_xlnm.Print_Area" localSheetId="5">ปกติ1.6.1_1!$C$1:$W$40</definedName>
    <definedName name="_xlnm.Print_Area" localSheetId="6">ปกติ1.6.1_2!$C$1:$W$40</definedName>
    <definedName name="_xlnm.Print_Area" localSheetId="7">'พิเศษ 1.6.2'!$C$1:$W$40</definedName>
    <definedName name="_xlnm.Print_Area" localSheetId="8">'พิเศษ 1.6.2_1'!$C$1:$W$40</definedName>
    <definedName name="_xlnm.Print_Area" localSheetId="9">'พิเศษ 1.6.2_2'!$C$1:$W$40</definedName>
    <definedName name="_xlnm.Print_Titles" localSheetId="1">Table1.6!$2:$4</definedName>
    <definedName name="_xlnm.Print_Titles" localSheetId="2">Table1.6_1!$2:$4</definedName>
    <definedName name="_xlnm.Print_Titles" localSheetId="3">Table1.6_2!$2:$4</definedName>
    <definedName name="_xlnm.Print_Titles" localSheetId="0">Table1.6ศึกษาศาสตร์!$2:$4</definedName>
    <definedName name="_xlnm.Print_Titles" localSheetId="4">ปกติ1.6.1!$2:$4</definedName>
    <definedName name="_xlnm.Print_Titles" localSheetId="5">ปกติ1.6.1_1!$2:$4</definedName>
    <definedName name="_xlnm.Print_Titles" localSheetId="6">ปกติ1.6.1_2!$2:$4</definedName>
    <definedName name="_xlnm.Print_Titles" localSheetId="7">'พิเศษ 1.6.2'!$2:$4</definedName>
    <definedName name="_xlnm.Print_Titles" localSheetId="8">'พิเศษ 1.6.2_1'!$2:$4</definedName>
    <definedName name="_xlnm.Print_Titles" localSheetId="9">'พิเศษ 1.6.2_2'!$2:$4</definedName>
  </definedNames>
  <calcPr calcId="144525"/>
</workbook>
</file>

<file path=xl/calcChain.xml><?xml version="1.0" encoding="utf-8"?>
<calcChain xmlns="http://schemas.openxmlformats.org/spreadsheetml/2006/main">
  <c r="W40" i="15" l="1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10" i="15"/>
  <c r="F9" i="15"/>
  <c r="F8" i="15"/>
  <c r="F7" i="15"/>
  <c r="F6" i="15"/>
  <c r="F5" i="15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10" i="13"/>
  <c r="F9" i="13"/>
  <c r="F8" i="13"/>
  <c r="F7" i="13"/>
  <c r="F6" i="13"/>
  <c r="F5" i="13"/>
  <c r="J40" i="21"/>
  <c r="I40" i="21"/>
  <c r="K40" i="21" s="1"/>
  <c r="J39" i="21"/>
  <c r="I39" i="21"/>
  <c r="J38" i="21"/>
  <c r="I38" i="21"/>
  <c r="J37" i="21"/>
  <c r="K37" i="21" s="1"/>
  <c r="I37" i="21"/>
  <c r="J36" i="21"/>
  <c r="I36" i="21"/>
  <c r="K36" i="21" s="1"/>
  <c r="J35" i="21"/>
  <c r="I35" i="21"/>
  <c r="J34" i="21"/>
  <c r="I34" i="21"/>
  <c r="K34" i="21" s="1"/>
  <c r="J33" i="21"/>
  <c r="I33" i="21"/>
  <c r="J32" i="21"/>
  <c r="I32" i="21"/>
  <c r="K32" i="21" s="1"/>
  <c r="J31" i="21"/>
  <c r="I31" i="21"/>
  <c r="J30" i="21"/>
  <c r="I30" i="21"/>
  <c r="K30" i="21" s="1"/>
  <c r="J29" i="21"/>
  <c r="I29" i="21"/>
  <c r="J28" i="21"/>
  <c r="I28" i="21"/>
  <c r="K28" i="21" s="1"/>
  <c r="J27" i="21"/>
  <c r="I27" i="21"/>
  <c r="J26" i="21"/>
  <c r="I26" i="21"/>
  <c r="K26" i="21" s="1"/>
  <c r="J25" i="21"/>
  <c r="I25" i="21"/>
  <c r="J24" i="21"/>
  <c r="I24" i="21"/>
  <c r="J23" i="21"/>
  <c r="I23" i="21"/>
  <c r="J22" i="21"/>
  <c r="I22" i="21"/>
  <c r="J21" i="21"/>
  <c r="I21" i="21"/>
  <c r="J20" i="21"/>
  <c r="I20" i="21"/>
  <c r="K20" i="21" s="1"/>
  <c r="J19" i="21"/>
  <c r="I19" i="21"/>
  <c r="J18" i="21"/>
  <c r="I18" i="21"/>
  <c r="K18" i="21" s="1"/>
  <c r="J17" i="21"/>
  <c r="I17" i="21"/>
  <c r="J16" i="21"/>
  <c r="J10" i="21" s="1"/>
  <c r="I16" i="21"/>
  <c r="K16" i="21" s="1"/>
  <c r="J15" i="21"/>
  <c r="J9" i="21" s="1"/>
  <c r="I15" i="21"/>
  <c r="I9" i="21" s="1"/>
  <c r="J14" i="21"/>
  <c r="I14" i="21"/>
  <c r="I8" i="21" s="1"/>
  <c r="J13" i="21"/>
  <c r="I13" i="21"/>
  <c r="I7" i="21" s="1"/>
  <c r="J12" i="21"/>
  <c r="J6" i="21" s="1"/>
  <c r="I12" i="21"/>
  <c r="I6" i="21" s="1"/>
  <c r="J11" i="21"/>
  <c r="J5" i="21" s="1"/>
  <c r="I11" i="21"/>
  <c r="I5" i="21" s="1"/>
  <c r="G40" i="21"/>
  <c r="F40" i="21"/>
  <c r="O40" i="21" s="1"/>
  <c r="G39" i="21"/>
  <c r="P39" i="21" s="1"/>
  <c r="F39" i="21"/>
  <c r="H39" i="21" s="1"/>
  <c r="G38" i="21"/>
  <c r="F38" i="21"/>
  <c r="G37" i="21"/>
  <c r="P37" i="21" s="1"/>
  <c r="F37" i="21"/>
  <c r="G36" i="21"/>
  <c r="F36" i="21"/>
  <c r="O36" i="21" s="1"/>
  <c r="G35" i="21"/>
  <c r="F35" i="21"/>
  <c r="G34" i="21"/>
  <c r="P34" i="21" s="1"/>
  <c r="F34" i="21"/>
  <c r="G33" i="21"/>
  <c r="F33" i="21"/>
  <c r="G32" i="21"/>
  <c r="P32" i="21" s="1"/>
  <c r="F32" i="21"/>
  <c r="O32" i="21" s="1"/>
  <c r="G31" i="21"/>
  <c r="P31" i="21" s="1"/>
  <c r="F31" i="21"/>
  <c r="O31" i="21" s="1"/>
  <c r="G30" i="21"/>
  <c r="P30" i="21" s="1"/>
  <c r="F30" i="21"/>
  <c r="O30" i="21" s="1"/>
  <c r="G29" i="21"/>
  <c r="F29" i="21"/>
  <c r="O29" i="21" s="1"/>
  <c r="G28" i="21"/>
  <c r="P28" i="21" s="1"/>
  <c r="F28" i="21"/>
  <c r="O28" i="21" s="1"/>
  <c r="G27" i="21"/>
  <c r="F27" i="21"/>
  <c r="G26" i="21"/>
  <c r="P26" i="21" s="1"/>
  <c r="F26" i="21"/>
  <c r="G25" i="21"/>
  <c r="F25" i="21"/>
  <c r="O25" i="21" s="1"/>
  <c r="G24" i="21"/>
  <c r="P24" i="21" s="1"/>
  <c r="F24" i="21"/>
  <c r="G23" i="21"/>
  <c r="F23" i="21"/>
  <c r="G22" i="21"/>
  <c r="P22" i="21" s="1"/>
  <c r="F22" i="21"/>
  <c r="G21" i="21"/>
  <c r="F21" i="21"/>
  <c r="G20" i="21"/>
  <c r="P20" i="21" s="1"/>
  <c r="F20" i="21"/>
  <c r="G19" i="21"/>
  <c r="F19" i="21"/>
  <c r="G18" i="21"/>
  <c r="P18" i="21" s="1"/>
  <c r="F18" i="21"/>
  <c r="G17" i="21"/>
  <c r="F17" i="21"/>
  <c r="G16" i="21"/>
  <c r="F16" i="21"/>
  <c r="O16" i="21" s="1"/>
  <c r="G15" i="21"/>
  <c r="F15" i="21"/>
  <c r="F9" i="21" s="1"/>
  <c r="G14" i="21"/>
  <c r="F14" i="21"/>
  <c r="G13" i="21"/>
  <c r="G7" i="21" s="1"/>
  <c r="F13" i="21"/>
  <c r="G12" i="21"/>
  <c r="F12" i="21"/>
  <c r="G11" i="21"/>
  <c r="F11" i="21"/>
  <c r="O11" i="21" s="1"/>
  <c r="N10" i="21"/>
  <c r="M10" i="21"/>
  <c r="L10" i="21"/>
  <c r="I10" i="21"/>
  <c r="N9" i="21"/>
  <c r="M9" i="21"/>
  <c r="L9" i="21"/>
  <c r="N8" i="21"/>
  <c r="M8" i="21"/>
  <c r="L8" i="21"/>
  <c r="J8" i="21"/>
  <c r="N7" i="21"/>
  <c r="M7" i="21"/>
  <c r="L7" i="21"/>
  <c r="J7" i="21"/>
  <c r="N6" i="21"/>
  <c r="M6" i="21"/>
  <c r="L6" i="21"/>
  <c r="N5" i="21"/>
  <c r="M5" i="21"/>
  <c r="L5" i="21"/>
  <c r="P33" i="21"/>
  <c r="K23" i="21"/>
  <c r="P38" i="21"/>
  <c r="K15" i="21"/>
  <c r="O27" i="21"/>
  <c r="P36" i="21"/>
  <c r="P40" i="21"/>
  <c r="H40" i="21"/>
  <c r="H31" i="21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K27" i="21" l="1"/>
  <c r="K39" i="21"/>
  <c r="X10" i="20"/>
  <c r="H24" i="21"/>
  <c r="H34" i="21"/>
  <c r="H18" i="21"/>
  <c r="H33" i="21"/>
  <c r="H25" i="21"/>
  <c r="H23" i="21"/>
  <c r="Q23" i="21" s="1"/>
  <c r="H27" i="21"/>
  <c r="H35" i="21"/>
  <c r="O33" i="21"/>
  <c r="O39" i="21"/>
  <c r="P21" i="21"/>
  <c r="P35" i="21"/>
  <c r="O22" i="21"/>
  <c r="O24" i="21"/>
  <c r="H29" i="21"/>
  <c r="H16" i="21"/>
  <c r="Q16" i="21" s="1"/>
  <c r="H22" i="21"/>
  <c r="P15" i="21"/>
  <c r="P17" i="21"/>
  <c r="P19" i="21"/>
  <c r="K17" i="21"/>
  <c r="K19" i="21"/>
  <c r="K21" i="21"/>
  <c r="K25" i="21"/>
  <c r="K29" i="21"/>
  <c r="K31" i="21"/>
  <c r="K35" i="21"/>
  <c r="Q39" i="21"/>
  <c r="K12" i="21"/>
  <c r="K14" i="21"/>
  <c r="O12" i="21"/>
  <c r="O20" i="21"/>
  <c r="K33" i="21"/>
  <c r="K24" i="21"/>
  <c r="Q24" i="21" s="1"/>
  <c r="K22" i="21"/>
  <c r="K10" i="21" s="1"/>
  <c r="Q27" i="21"/>
  <c r="K13" i="21"/>
  <c r="O17" i="21"/>
  <c r="O19" i="21"/>
  <c r="O21" i="21"/>
  <c r="P23" i="21"/>
  <c r="H21" i="21"/>
  <c r="Q21" i="21" s="1"/>
  <c r="O15" i="21"/>
  <c r="H15" i="21"/>
  <c r="Q15" i="21" s="1"/>
  <c r="H19" i="21"/>
  <c r="O34" i="21"/>
  <c r="O10" i="21" s="1"/>
  <c r="O35" i="21"/>
  <c r="H36" i="21"/>
  <c r="Q36" i="21" s="1"/>
  <c r="H12" i="21"/>
  <c r="H30" i="21"/>
  <c r="Q30" i="21" s="1"/>
  <c r="O23" i="21"/>
  <c r="K11" i="21"/>
  <c r="F7" i="21"/>
  <c r="O13" i="21"/>
  <c r="G8" i="21"/>
  <c r="G10" i="21"/>
  <c r="O26" i="21"/>
  <c r="H28" i="21"/>
  <c r="Q28" i="21" s="1"/>
  <c r="F6" i="21"/>
  <c r="H32" i="21"/>
  <c r="Q32" i="21" s="1"/>
  <c r="O37" i="21"/>
  <c r="Q31" i="21"/>
  <c r="Q40" i="21"/>
  <c r="Q29" i="21"/>
  <c r="G5" i="21"/>
  <c r="H11" i="21"/>
  <c r="F8" i="21"/>
  <c r="P25" i="21"/>
  <c r="P27" i="21"/>
  <c r="P9" i="21" s="1"/>
  <c r="P29" i="21"/>
  <c r="Q35" i="21"/>
  <c r="H38" i="21"/>
  <c r="Q34" i="21"/>
  <c r="O38" i="21"/>
  <c r="Q25" i="21"/>
  <c r="P13" i="21"/>
  <c r="Q33" i="21"/>
  <c r="Q19" i="21"/>
  <c r="O9" i="21"/>
  <c r="F5" i="21"/>
  <c r="K6" i="21"/>
  <c r="Q18" i="21"/>
  <c r="G6" i="21"/>
  <c r="F10" i="21"/>
  <c r="H37" i="21"/>
  <c r="Q37" i="21" s="1"/>
  <c r="H13" i="21"/>
  <c r="P12" i="21"/>
  <c r="P6" i="21" s="1"/>
  <c r="H26" i="21"/>
  <c r="Q26" i="21" s="1"/>
  <c r="P14" i="21"/>
  <c r="P8" i="21" s="1"/>
  <c r="K38" i="21"/>
  <c r="K8" i="21" s="1"/>
  <c r="H14" i="21"/>
  <c r="O14" i="21"/>
  <c r="P11" i="21"/>
  <c r="G9" i="21"/>
  <c r="H20" i="21"/>
  <c r="Q20" i="21" s="1"/>
  <c r="H17" i="21"/>
  <c r="Q17" i="21" s="1"/>
  <c r="P16" i="21"/>
  <c r="P10" i="21" s="1"/>
  <c r="O18" i="21"/>
  <c r="O6" i="21" s="1"/>
  <c r="K9" i="21" l="1"/>
  <c r="H10" i="21"/>
  <c r="P5" i="21"/>
  <c r="Q22" i="21"/>
  <c r="Q10" i="21" s="1"/>
  <c r="K7" i="21"/>
  <c r="O5" i="21"/>
  <c r="K5" i="21"/>
  <c r="Q11" i="21"/>
  <c r="Q5" i="21" s="1"/>
  <c r="Q9" i="21"/>
  <c r="P7" i="21"/>
  <c r="H9" i="21"/>
  <c r="H5" i="21"/>
  <c r="H6" i="21"/>
  <c r="Q12" i="21"/>
  <c r="Q6" i="21" s="1"/>
  <c r="O7" i="21"/>
  <c r="O8" i="21"/>
  <c r="H7" i="21"/>
  <c r="Q13" i="21"/>
  <c r="Q7" i="21" s="1"/>
  <c r="H8" i="21"/>
  <c r="Q14" i="21"/>
  <c r="Q38" i="21"/>
  <c r="Q8" i="21" l="1"/>
</calcChain>
</file>

<file path=xl/sharedStrings.xml><?xml version="1.0" encoding="utf-8"?>
<sst xmlns="http://schemas.openxmlformats.org/spreadsheetml/2006/main" count="1087" uniqueCount="58">
  <si>
    <t>คณะ/ภาควิชาที่สอน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</si>
  <si>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</si>
  <si>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</si>
  <si>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</si>
  <si>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ระดับวิชา</t>
  </si>
  <si>
    <t>ระดับนิสิต</t>
  </si>
  <si>
    <t>ก.</t>
  </si>
  <si>
    <t>บธ.</t>
  </si>
  <si>
    <t>ปม.</t>
  </si>
  <si>
    <t>มน.</t>
  </si>
  <si>
    <t>วน.</t>
  </si>
  <si>
    <t>วท.</t>
  </si>
  <si>
    <t>วศ.</t>
  </si>
  <si>
    <t>สถ.</t>
  </si>
  <si>
    <t>ศษ.</t>
  </si>
  <si>
    <t>ศศ.</t>
  </si>
  <si>
    <t>สค.</t>
  </si>
  <si>
    <t>สพ.</t>
  </si>
  <si>
    <t>อก.</t>
  </si>
  <si>
    <t>สหวิทยาการ</t>
  </si>
  <si>
    <t>ว.สิ่งแวดล้อม</t>
  </si>
  <si>
    <t>ว.เทคนิค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</si>
  <si>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</si>
  <si>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</si>
  <si>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</si>
  <si>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</si>
  <si>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</si>
  <si>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</si>
  <si>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UG_UG</t>
  </si>
  <si>
    <t>UG_G</t>
  </si>
  <si>
    <t>G_G</t>
  </si>
  <si>
    <t>คณะศึกษาศาสตร์</t>
  </si>
  <si>
    <t>F01</t>
  </si>
  <si>
    <t xml:space="preserve">   การศึกษา</t>
  </si>
  <si>
    <t>F02</t>
  </si>
  <si>
    <t xml:space="preserve">   อาชีวศึกษา</t>
  </si>
  <si>
    <t>F11</t>
  </si>
  <si>
    <t xml:space="preserve">   พลศึกษา</t>
  </si>
  <si>
    <t>F04</t>
  </si>
  <si>
    <t xml:space="preserve">   เทคโนโลยีการศึกษา</t>
  </si>
  <si>
    <t>F05</t>
  </si>
  <si>
    <t xml:space="preserve">   จิตวิทยาการศึกษาและการแนะแนว</t>
  </si>
  <si>
    <t>วิทยาศาสตร์การกีฬา</t>
  </si>
  <si>
    <t>ภาคต้น</t>
  </si>
  <si>
    <t>ภาคปลาย</t>
  </si>
  <si>
    <t>ภาคเรียนที่ 3</t>
  </si>
  <si>
    <t>เฉลี่ยปีการศึกษา</t>
  </si>
  <si>
    <t>ภาคปกติ</t>
  </si>
  <si>
    <t>ภาคพิเศษ</t>
  </si>
  <si>
    <t>ตารางที่ 1.6 จำนวนนิสิตเต็มเวลา (FTES) ของคณะศึกษาศาสตร์ ประจำปีการศึกษา 2558</t>
  </si>
  <si>
    <t>ตารางที่ 1.6.2_2 จำนวนนิสิตเต็มเวลา (FTES) ภาคพิเศษของคณะศึกษาศาสตร์ ประจำภาคปลาย ปีการศึกษา 2558</t>
  </si>
  <si>
    <t>ตารางที่ 1.6.2_1 จำนวนนิสิตเต็มเวลา (FTES) ภาคพิเศษของคณะศึกษาศาสตร์ ประจำภาคต้น ปีการศึกษา 2558</t>
  </si>
  <si>
    <t>ตารางที่ 1.6.2 จำนวนนิสิตเต็มเวลา (FTES) ภาคพิเศษของคณะศึกษาศาสตร์ ประจำปีการศึกษา 2558</t>
  </si>
  <si>
    <t>ตารางที่ 1.6.1_2 จำนวนนิสิตเต็มเวลา (FTES) ภาคปกติของคณะศึกษาศาสตร์ ประจำภาคปลาย ปีการศึกษา 2558</t>
  </si>
  <si>
    <t>ตารางที่ 1.6.1_1 จำนวนนิสิตเต็มเวลา (FTES) ภาคปกติของคณะศึกษาศาสตร์ ประจำภาคต้น ปีการศึกษา 2558</t>
  </si>
  <si>
    <t>ตารางที่ 1.6.1 จำนวนนิสิตเต็มเวลา (FTES) ภาคปกติของคณะศึกษาศาสตร์ ประจำปีการศึกษา 2558</t>
  </si>
  <si>
    <t>ตารางที่ 1.6_2 จำนวนนิสิตเต็มเวลา (FTES) ของคณะศึกษาศาสตร์ ประจำภาคปลาย ปีการศึกษา 2558</t>
  </si>
  <si>
    <t>ตารางที่ 1.6_1 จำนวนนิสิตเต็มเวลา (FTES) ของคณะศึกษาศาสตร์ ประจำภาคต้น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</si>
</sst>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0"/>
      <name val="Arial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8"/>
      <name val="Cordia New"/>
      <family val="2"/>
    </font>
    <font>
      <sz val="10"/>
      <name val="Arial"/>
      <family val="2"/>
    </font>
    <font>
      <sz val="14"/>
      <color indexed="56"/>
      <name val="TH SarabunPSK"/>
      <family val="2"/>
    </font>
    <font>
      <sz val="14"/>
      <name val="TH SarabunPSK"/>
      <family val="2"/>
    </font>
    <font>
      <sz val="14"/>
      <color indexed="18"/>
      <name val="TH SarabunPSK"/>
      <family val="2"/>
    </font>
    <font>
      <b/>
      <sz val="14"/>
      <color indexed="18"/>
      <name val="TH SarabunPSK"/>
      <family val="2"/>
    </font>
    <font>
      <sz val="14"/>
      <color indexed="12"/>
      <name val="TH SarabunPSK"/>
      <family val="2"/>
    </font>
    <font>
      <b/>
      <sz val="14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21" fillId="0" borderId="0"/>
    <xf numFmtId="0" fontId="11" fillId="0" borderId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6" fillId="16" borderId="5" applyNumberFormat="0" applyAlignment="0" applyProtection="0"/>
    <xf numFmtId="0" fontId="11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2" fillId="0" borderId="0" xfId="29" applyFont="1" applyFill="1" applyBorder="1" applyAlignment="1"/>
    <xf numFmtId="0" fontId="23" fillId="0" borderId="0" xfId="29" applyFont="1" applyFill="1" applyBorder="1" applyAlignment="1" applyProtection="1">
      <alignment horizontal="left"/>
    </xf>
    <xf numFmtId="0" fontId="22" fillId="0" borderId="0" xfId="29" applyFont="1" applyFill="1" applyAlignment="1"/>
    <xf numFmtId="0" fontId="22" fillId="0" borderId="0" xfId="29" applyFont="1" applyFill="1" applyAlignment="1">
      <alignment horizontal="center"/>
    </xf>
    <xf numFmtId="0" fontId="23" fillId="0" borderId="0" xfId="29" applyFont="1" applyFill="1" applyBorder="1" applyAlignment="1"/>
    <xf numFmtId="0" fontId="24" fillId="0" borderId="0" xfId="29" applyFont="1" applyFill="1" applyBorder="1" applyAlignment="1"/>
    <xf numFmtId="0" fontId="24" fillId="0" borderId="10" xfId="29" applyFont="1" applyFill="1" applyBorder="1" applyAlignment="1">
      <alignment horizontal="center"/>
    </xf>
    <xf numFmtId="0" fontId="24" fillId="0" borderId="11" xfId="29" applyFont="1" applyFill="1" applyBorder="1" applyAlignment="1">
      <alignment horizontal="center" shrinkToFit="1"/>
    </xf>
    <xf numFmtId="0" fontId="24" fillId="0" borderId="10" xfId="29" applyFont="1" applyFill="1" applyBorder="1" applyAlignment="1">
      <alignment horizontal="center" shrinkToFit="1"/>
    </xf>
    <xf numFmtId="43" fontId="23" fillId="0" borderId="12" xfId="23" applyFont="1" applyFill="1" applyBorder="1" applyAlignment="1">
      <alignment horizontal="centerContinuous"/>
    </xf>
    <xf numFmtId="43" fontId="23" fillId="0" borderId="13" xfId="23" applyFont="1" applyFill="1" applyBorder="1" applyAlignment="1">
      <alignment horizontal="centerContinuous"/>
    </xf>
    <xf numFmtId="43" fontId="23" fillId="0" borderId="14" xfId="23" applyFont="1" applyFill="1" applyBorder="1" applyAlignment="1">
      <alignment horizontal="centerContinuous"/>
    </xf>
    <xf numFmtId="43" fontId="23" fillId="0" borderId="15" xfId="23" applyFont="1" applyFill="1" applyBorder="1" applyAlignment="1">
      <alignment horizontal="centerContinuous"/>
    </xf>
    <xf numFmtId="0" fontId="23" fillId="0" borderId="0" xfId="29" applyFont="1" applyFill="1" applyAlignment="1"/>
    <xf numFmtId="0" fontId="25" fillId="0" borderId="0" xfId="29" applyFont="1" applyFill="1" applyBorder="1" applyAlignment="1" applyProtection="1">
      <alignment horizontal="left"/>
    </xf>
    <xf numFmtId="0" fontId="24" fillId="0" borderId="16" xfId="29" applyFont="1" applyFill="1" applyBorder="1" applyAlignment="1"/>
    <xf numFmtId="0" fontId="24" fillId="0" borderId="17" xfId="29" applyFont="1" applyFill="1" applyBorder="1" applyAlignment="1">
      <alignment horizontal="center" shrinkToFit="1"/>
    </xf>
    <xf numFmtId="0" fontId="24" fillId="0" borderId="16" xfId="29" applyFont="1" applyFill="1" applyBorder="1" applyAlignment="1">
      <alignment horizontal="center" shrinkToFit="1"/>
    </xf>
    <xf numFmtId="43" fontId="23" fillId="0" borderId="18" xfId="23" applyFont="1" applyFill="1" applyBorder="1" applyAlignment="1">
      <alignment horizontal="center"/>
    </xf>
    <xf numFmtId="43" fontId="23" fillId="0" borderId="19" xfId="23" applyFont="1" applyFill="1" applyBorder="1" applyAlignment="1">
      <alignment horizontal="center"/>
    </xf>
    <xf numFmtId="43" fontId="23" fillId="0" borderId="19" xfId="23" applyFont="1" applyFill="1" applyBorder="1" applyAlignment="1">
      <alignment horizontal="center" shrinkToFit="1"/>
    </xf>
    <xf numFmtId="43" fontId="23" fillId="0" borderId="20" xfId="23" applyFont="1" applyFill="1" applyBorder="1" applyAlignment="1">
      <alignment horizontal="center"/>
    </xf>
    <xf numFmtId="43" fontId="23" fillId="0" borderId="16" xfId="23" applyFont="1" applyFill="1" applyBorder="1" applyAlignment="1">
      <alignment horizontal="center"/>
    </xf>
    <xf numFmtId="0" fontId="25" fillId="0" borderId="0" xfId="29" applyFont="1" applyFill="1" applyBorder="1" applyAlignment="1"/>
    <xf numFmtId="0" fontId="25" fillId="0" borderId="0" xfId="29" applyFont="1" applyFill="1" applyAlignment="1"/>
    <xf numFmtId="43" fontId="25" fillId="0" borderId="0" xfId="29" applyNumberFormat="1" applyFont="1" applyFill="1" applyAlignment="1"/>
    <xf numFmtId="0" fontId="23" fillId="0" borderId="0" xfId="29" applyFont="1" applyFill="1" applyBorder="1"/>
    <xf numFmtId="0" fontId="23" fillId="0" borderId="21" xfId="29" applyFont="1" applyFill="1" applyBorder="1" applyAlignment="1"/>
    <xf numFmtId="0" fontId="23" fillId="0" borderId="21" xfId="29" applyFont="1" applyFill="1" applyBorder="1" applyAlignment="1">
      <alignment horizontal="center"/>
    </xf>
    <xf numFmtId="43" fontId="26" fillId="0" borderId="22" xfId="23" applyFont="1" applyFill="1" applyBorder="1" applyAlignment="1">
      <alignment horizontal="center"/>
    </xf>
    <xf numFmtId="43" fontId="23" fillId="0" borderId="23" xfId="23" applyFont="1" applyFill="1" applyBorder="1" applyAlignment="1">
      <alignment horizontal="center"/>
    </xf>
    <xf numFmtId="43" fontId="23" fillId="0" borderId="24" xfId="23" applyFont="1" applyFill="1" applyBorder="1" applyAlignment="1">
      <alignment horizontal="center"/>
    </xf>
    <xf numFmtId="43" fontId="23" fillId="0" borderId="21" xfId="23" applyFont="1" applyFill="1" applyBorder="1" applyAlignment="1">
      <alignment horizontal="center"/>
    </xf>
    <xf numFmtId="0" fontId="23" fillId="0" borderId="0" xfId="28" applyFont="1" applyFill="1" applyBorder="1"/>
    <xf numFmtId="0" fontId="23" fillId="0" borderId="25" xfId="28" applyFont="1" applyFill="1" applyBorder="1"/>
    <xf numFmtId="0" fontId="23" fillId="0" borderId="25" xfId="29" applyFont="1" applyFill="1" applyBorder="1" applyAlignment="1">
      <alignment horizontal="center"/>
    </xf>
    <xf numFmtId="43" fontId="26" fillId="0" borderId="26" xfId="23" applyFont="1" applyFill="1" applyBorder="1" applyAlignment="1">
      <alignment horizontal="center"/>
    </xf>
    <xf numFmtId="43" fontId="23" fillId="0" borderId="27" xfId="23" applyFont="1" applyFill="1" applyBorder="1" applyAlignment="1">
      <alignment horizontal="center"/>
    </xf>
    <xf numFmtId="43" fontId="23" fillId="0" borderId="28" xfId="23" applyFont="1" applyFill="1" applyBorder="1" applyAlignment="1">
      <alignment horizontal="center"/>
    </xf>
    <xf numFmtId="43" fontId="23" fillId="0" borderId="25" xfId="23" applyFont="1" applyFill="1" applyBorder="1" applyAlignment="1">
      <alignment horizontal="center"/>
    </xf>
    <xf numFmtId="43" fontId="23" fillId="0" borderId="26" xfId="23" applyFont="1" applyFill="1" applyBorder="1" applyAlignment="1">
      <alignment horizontal="center"/>
    </xf>
    <xf numFmtId="0" fontId="23" fillId="0" borderId="29" xfId="28" applyFont="1" applyFill="1" applyBorder="1"/>
    <xf numFmtId="0" fontId="23" fillId="0" borderId="29" xfId="29" applyFont="1" applyFill="1" applyBorder="1" applyAlignment="1">
      <alignment horizontal="centerContinuous"/>
    </xf>
    <xf numFmtId="43" fontId="23" fillId="0" borderId="30" xfId="23" applyFont="1" applyFill="1" applyBorder="1" applyAlignment="1">
      <alignment horizontal="center"/>
    </xf>
    <xf numFmtId="43" fontId="23" fillId="0" borderId="31" xfId="23" applyFont="1" applyFill="1" applyBorder="1" applyAlignment="1">
      <alignment horizontal="center"/>
    </xf>
    <xf numFmtId="43" fontId="23" fillId="0" borderId="32" xfId="23" applyFont="1" applyFill="1" applyBorder="1" applyAlignment="1">
      <alignment horizontal="center"/>
    </xf>
    <xf numFmtId="43" fontId="23" fillId="0" borderId="29" xfId="23" applyFont="1" applyFill="1" applyBorder="1" applyAlignment="1">
      <alignment horizontal="center"/>
    </xf>
    <xf numFmtId="0" fontId="23" fillId="0" borderId="16" xfId="28" applyFont="1" applyFill="1" applyBorder="1"/>
    <xf numFmtId="0" fontId="23" fillId="0" borderId="16" xfId="29" applyFont="1" applyFill="1" applyBorder="1" applyAlignment="1">
      <alignment horizontal="centerContinuous"/>
    </xf>
    <xf numFmtId="43" fontId="23" fillId="0" borderId="12" xfId="22" applyFont="1" applyFill="1" applyBorder="1" applyAlignment="1">
      <alignment horizontal="centerContinuous"/>
    </xf>
    <xf numFmtId="43" fontId="23" fillId="0" borderId="13" xfId="22" applyFont="1" applyFill="1" applyBorder="1" applyAlignment="1">
      <alignment horizontal="centerContinuous"/>
    </xf>
    <xf numFmtId="43" fontId="23" fillId="0" borderId="14" xfId="22" applyFont="1" applyFill="1" applyBorder="1" applyAlignment="1">
      <alignment horizontal="centerContinuous"/>
    </xf>
    <xf numFmtId="43" fontId="23" fillId="0" borderId="15" xfId="22" applyFont="1" applyFill="1" applyBorder="1" applyAlignment="1">
      <alignment horizontal="centerContinuous"/>
    </xf>
    <xf numFmtId="43" fontId="23" fillId="0" borderId="18" xfId="22" applyFont="1" applyFill="1" applyBorder="1" applyAlignment="1">
      <alignment horizontal="center"/>
    </xf>
    <xf numFmtId="43" fontId="23" fillId="0" borderId="19" xfId="22" applyFont="1" applyFill="1" applyBorder="1" applyAlignment="1">
      <alignment horizontal="center"/>
    </xf>
    <xf numFmtId="43" fontId="23" fillId="0" borderId="19" xfId="22" applyFont="1" applyFill="1" applyBorder="1" applyAlignment="1">
      <alignment horizontal="center" shrinkToFit="1"/>
    </xf>
    <xf numFmtId="43" fontId="23" fillId="0" borderId="20" xfId="22" applyFont="1" applyFill="1" applyBorder="1" applyAlignment="1">
      <alignment horizontal="center"/>
    </xf>
    <xf numFmtId="43" fontId="23" fillId="0" borderId="16" xfId="22" applyFont="1" applyFill="1" applyBorder="1" applyAlignment="1">
      <alignment horizontal="center"/>
    </xf>
    <xf numFmtId="43" fontId="26" fillId="0" borderId="22" xfId="22" applyFont="1" applyFill="1" applyBorder="1" applyAlignment="1">
      <alignment horizontal="center"/>
    </xf>
    <xf numFmtId="43" fontId="23" fillId="0" borderId="23" xfId="22" applyFont="1" applyFill="1" applyBorder="1" applyAlignment="1">
      <alignment horizontal="center"/>
    </xf>
    <xf numFmtId="43" fontId="23" fillId="0" borderId="24" xfId="22" applyFont="1" applyFill="1" applyBorder="1" applyAlignment="1">
      <alignment horizontal="center"/>
    </xf>
    <xf numFmtId="43" fontId="23" fillId="0" borderId="21" xfId="22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25" xfId="0" applyFont="1" applyFill="1" applyBorder="1"/>
    <xf numFmtId="43" fontId="26" fillId="0" borderId="26" xfId="22" applyFont="1" applyFill="1" applyBorder="1" applyAlignment="1">
      <alignment horizontal="center"/>
    </xf>
    <xf numFmtId="43" fontId="23" fillId="0" borderId="27" xfId="22" applyFont="1" applyFill="1" applyBorder="1" applyAlignment="1">
      <alignment horizontal="center"/>
    </xf>
    <xf numFmtId="43" fontId="23" fillId="0" borderId="28" xfId="22" applyFont="1" applyFill="1" applyBorder="1" applyAlignment="1">
      <alignment horizontal="center"/>
    </xf>
    <xf numFmtId="43" fontId="23" fillId="0" borderId="25" xfId="22" applyFont="1" applyFill="1" applyBorder="1" applyAlignment="1">
      <alignment horizontal="center"/>
    </xf>
    <xf numFmtId="43" fontId="23" fillId="0" borderId="26" xfId="22" applyFont="1" applyFill="1" applyBorder="1" applyAlignment="1">
      <alignment horizontal="center"/>
    </xf>
    <xf numFmtId="0" fontId="23" fillId="0" borderId="29" xfId="0" applyFont="1" applyFill="1" applyBorder="1"/>
    <xf numFmtId="43" fontId="23" fillId="0" borderId="30" xfId="22" applyFont="1" applyFill="1" applyBorder="1" applyAlignment="1">
      <alignment horizontal="center"/>
    </xf>
    <xf numFmtId="43" fontId="23" fillId="0" borderId="31" xfId="22" applyFont="1" applyFill="1" applyBorder="1" applyAlignment="1">
      <alignment horizontal="center"/>
    </xf>
    <xf numFmtId="43" fontId="23" fillId="0" borderId="32" xfId="22" applyFont="1" applyFill="1" applyBorder="1" applyAlignment="1">
      <alignment horizontal="center"/>
    </xf>
    <xf numFmtId="43" fontId="23" fillId="0" borderId="29" xfId="22" applyFont="1" applyFill="1" applyBorder="1" applyAlignment="1">
      <alignment horizontal="center"/>
    </xf>
    <xf numFmtId="0" fontId="23" fillId="0" borderId="16" xfId="0" applyFont="1" applyFill="1" applyBorder="1"/>
    <xf numFmtId="0" fontId="25" fillId="24" borderId="25" xfId="29" applyFont="1" applyFill="1" applyBorder="1" applyAlignment="1">
      <alignment horizontal="center"/>
    </xf>
    <xf numFmtId="43" fontId="25" fillId="24" borderId="26" xfId="23" applyFont="1" applyFill="1" applyBorder="1" applyAlignment="1">
      <alignment horizontal="center"/>
    </xf>
    <xf numFmtId="43" fontId="25" fillId="24" borderId="27" xfId="23" applyFont="1" applyFill="1" applyBorder="1" applyAlignment="1">
      <alignment horizontal="center"/>
    </xf>
    <xf numFmtId="43" fontId="25" fillId="24" borderId="28" xfId="23" applyFont="1" applyFill="1" applyBorder="1" applyAlignment="1">
      <alignment horizontal="center"/>
    </xf>
    <xf numFmtId="43" fontId="25" fillId="24" borderId="25" xfId="23" applyFont="1" applyFill="1" applyBorder="1" applyAlignment="1">
      <alignment horizontal="center"/>
    </xf>
    <xf numFmtId="0" fontId="25" fillId="24" borderId="25" xfId="29" applyFont="1" applyFill="1" applyBorder="1" applyAlignment="1"/>
    <xf numFmtId="0" fontId="25" fillId="24" borderId="25" xfId="29" applyFont="1" applyFill="1" applyBorder="1" applyAlignment="1">
      <alignment horizontal="centerContinuous"/>
    </xf>
    <xf numFmtId="43" fontId="25" fillId="24" borderId="26" xfId="22" applyFont="1" applyFill="1" applyBorder="1" applyAlignment="1">
      <alignment horizontal="center"/>
    </xf>
    <xf numFmtId="43" fontId="25" fillId="24" borderId="27" xfId="22" applyFont="1" applyFill="1" applyBorder="1" applyAlignment="1">
      <alignment horizontal="center"/>
    </xf>
    <xf numFmtId="43" fontId="25" fillId="24" borderId="28" xfId="22" applyFont="1" applyFill="1" applyBorder="1" applyAlignment="1">
      <alignment horizontal="center"/>
    </xf>
    <xf numFmtId="43" fontId="25" fillId="24" borderId="25" xfId="22" applyFont="1" applyFill="1" applyBorder="1" applyAlignment="1">
      <alignment horizontal="center"/>
    </xf>
    <xf numFmtId="0" fontId="27" fillId="0" borderId="0" xfId="29" applyFont="1" applyFill="1" applyBorder="1" applyAlignment="1" applyProtection="1">
      <alignment horizontal="left"/>
    </xf>
    <xf numFmtId="43" fontId="23" fillId="0" borderId="33" xfId="23" applyFont="1" applyFill="1" applyBorder="1" applyAlignment="1">
      <alignment horizontal="centerContinuous"/>
    </xf>
    <xf numFmtId="43" fontId="23" fillId="0" borderId="34" xfId="23" applyFont="1" applyFill="1" applyBorder="1" applyAlignment="1">
      <alignment horizontal="center"/>
    </xf>
    <xf numFmtId="43" fontId="25" fillId="25" borderId="26" xfId="23" applyFont="1" applyFill="1" applyBorder="1" applyAlignment="1">
      <alignment horizontal="center"/>
    </xf>
    <xf numFmtId="43" fontId="25" fillId="25" borderId="35" xfId="23" applyFont="1" applyFill="1" applyBorder="1" applyAlignment="1">
      <alignment horizontal="center"/>
    </xf>
    <xf numFmtId="43" fontId="25" fillId="25" borderId="25" xfId="23" applyFont="1" applyFill="1" applyBorder="1" applyAlignment="1">
      <alignment horizontal="center"/>
    </xf>
    <xf numFmtId="43" fontId="23" fillId="0" borderId="22" xfId="23" applyFont="1" applyFill="1" applyBorder="1" applyAlignment="1">
      <alignment horizontal="center"/>
    </xf>
    <xf numFmtId="43" fontId="23" fillId="0" borderId="36" xfId="23" applyFont="1" applyFill="1" applyBorder="1" applyAlignment="1">
      <alignment horizontal="center"/>
    </xf>
    <xf numFmtId="43" fontId="23" fillId="0" borderId="35" xfId="23" applyFont="1" applyFill="1" applyBorder="1" applyAlignment="1">
      <alignment horizontal="center"/>
    </xf>
    <xf numFmtId="43" fontId="23" fillId="0" borderId="37" xfId="23" applyFont="1" applyFill="1" applyBorder="1" applyAlignment="1">
      <alignment horizontal="center"/>
    </xf>
    <xf numFmtId="0" fontId="25" fillId="25" borderId="25" xfId="29" applyFont="1" applyFill="1" applyBorder="1" applyAlignment="1">
      <alignment horizontal="center"/>
    </xf>
    <xf numFmtId="0" fontId="25" fillId="25" borderId="25" xfId="29" applyFont="1" applyFill="1" applyBorder="1" applyAlignment="1"/>
    <xf numFmtId="0" fontId="25" fillId="25" borderId="25" xfId="29" applyFont="1" applyFill="1" applyBorder="1" applyAlignment="1">
      <alignment horizontal="centerContinuous"/>
    </xf>
    <xf numFmtId="9" fontId="25" fillId="0" borderId="0" xfId="46" applyFont="1" applyFill="1" applyAlignment="1"/>
  </cellXfs>
  <cellStyles count="47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Comma" xfId="22" builtinId="3"/>
    <cellStyle name="Normal" xfId="0" builtinId="0"/>
    <cellStyle name="Percent" xfId="46" builtinId="5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เครื่องหมายจุลภาค 2" xfId="23"/>
    <cellStyle name="ชื่อเรื่อง" xfId="24" builtinId="15" customBuiltin="1"/>
    <cellStyle name="เซลล์ตรวจสอบ" xfId="25" builtinId="23" customBuiltin="1"/>
    <cellStyle name="เซลล์ที่มีการเชื่อมโยง" xfId="26" builtinId="24" customBuiltin="1"/>
    <cellStyle name="ดี" xfId="27" builtinId="26" customBuiltin="1"/>
    <cellStyle name="ปกติ 2" xfId="28"/>
    <cellStyle name="ปกติ_นิสิตเต็มเวลา_บางเขน_462" xfId="29"/>
    <cellStyle name="ป้อนค่า" xfId="30" builtinId="20" customBuiltin="1"/>
    <cellStyle name="ปานกลาง" xfId="31" builtinId="28" customBuiltin="1"/>
    <cellStyle name="ผลรวม" xfId="32" builtinId="25" customBuiltin="1"/>
    <cellStyle name="แย่" xfId="33" builtinId="27" customBuiltin="1"/>
    <cellStyle name="ส่วนที่ถูกเน้น1" xfId="34" builtinId="29" customBuiltin="1"/>
    <cellStyle name="ส่วนที่ถูกเน้น2" xfId="35" builtinId="33" customBuiltin="1"/>
    <cellStyle name="ส่วนที่ถูกเน้น3" xfId="36" builtinId="37" customBuiltin="1"/>
    <cellStyle name="ส่วนที่ถูกเน้น4" xfId="37" builtinId="41" customBuiltin="1"/>
    <cellStyle name="ส่วนที่ถูกเน้น5" xfId="38" builtinId="45" customBuiltin="1"/>
    <cellStyle name="ส่วนที่ถูกเน้น6" xfId="39" builtinId="49" customBuiltin="1"/>
    <cellStyle name="แสดงผล" xfId="40" builtinId="21" customBuiltin="1"/>
    <cellStyle name="หมายเหตุ" xfId="41" builtinId="10" customBuiltin="1"/>
    <cellStyle name="หัวเรื่อง 1" xfId="42" builtinId="16" customBuiltin="1"/>
    <cellStyle name="หัวเรื่อง 2" xfId="43" builtinId="17" customBuiltin="1"/>
    <cellStyle name="หัวเรื่อง 3" xfId="44" builtinId="18" customBuiltin="1"/>
    <cellStyle name="หัวเรื่อง 4" xfId="45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0"/>
  <sheetViews>
    <sheetView showGridLines="0" tabSelected="1" workbookViewId="0">
      <pane xSplit="5" ySplit="10" topLeftCell="F11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5" customHeight="1" x14ac:dyDescent="0.5"/>
  <cols>
    <col min="1" max="1" width="7.28515625" style="5" hidden="1" customWidth="1"/>
    <col min="2" max="2" width="4" style="5" hidden="1" customWidth="1"/>
    <col min="3" max="3" width="28.7109375" style="14" customWidth="1"/>
    <col min="4" max="4" width="8" style="14" bestFit="1" customWidth="1"/>
    <col min="5" max="5" width="8.140625" style="14" bestFit="1" customWidth="1"/>
    <col min="6" max="17" width="10.5703125" style="14" customWidth="1"/>
    <col min="18" max="18" width="9" style="14" bestFit="1" customWidth="1"/>
    <col min="19" max="25" width="7.7109375" style="14" customWidth="1"/>
    <col min="26" max="26" width="8.7109375" style="14" customWidth="1"/>
    <col min="27" max="34" width="7.7109375" style="14" customWidth="1"/>
    <col min="35" max="35" width="8.7109375" style="14" customWidth="1"/>
    <col min="36" max="16384" width="9.140625" style="14"/>
  </cols>
  <sheetData>
    <row r="1" spans="1:18" s="3" customFormat="1" ht="21.75" x14ac:dyDescent="0.5">
      <c r="A1" s="1"/>
      <c r="B1" s="1"/>
      <c r="C1" s="87" t="s">
        <v>49</v>
      </c>
    </row>
    <row r="2" spans="1:18" s="3" customFormat="1" ht="15" customHeight="1" x14ac:dyDescent="0.5">
      <c r="A2" s="1"/>
      <c r="B2" s="1"/>
      <c r="C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5" customHeight="1" x14ac:dyDescent="0.5">
      <c r="B3" s="6"/>
      <c r="C3" s="7" t="s">
        <v>0</v>
      </c>
      <c r="D3" s="8" t="s">
        <v>4</v>
      </c>
      <c r="E3" s="9" t="s">
        <v>5</v>
      </c>
      <c r="F3" s="10" t="s">
        <v>43</v>
      </c>
      <c r="G3" s="88"/>
      <c r="H3" s="13"/>
      <c r="I3" s="10" t="s">
        <v>44</v>
      </c>
      <c r="J3" s="88"/>
      <c r="K3" s="13"/>
      <c r="L3" s="10" t="s">
        <v>45</v>
      </c>
      <c r="M3" s="88"/>
      <c r="N3" s="13"/>
      <c r="O3" s="10" t="s">
        <v>46</v>
      </c>
      <c r="P3" s="88"/>
      <c r="Q3" s="13"/>
    </row>
    <row r="4" spans="1:18" ht="15" customHeight="1" x14ac:dyDescent="0.5">
      <c r="B4" s="15"/>
      <c r="C4" s="16"/>
      <c r="D4" s="17" t="s">
        <v>1</v>
      </c>
      <c r="E4" s="18" t="s">
        <v>2</v>
      </c>
      <c r="F4" s="19" t="s">
        <v>47</v>
      </c>
      <c r="G4" s="89" t="s">
        <v>48</v>
      </c>
      <c r="H4" s="23" t="s">
        <v>22</v>
      </c>
      <c r="I4" s="19" t="s">
        <v>47</v>
      </c>
      <c r="J4" s="89" t="s">
        <v>48</v>
      </c>
      <c r="K4" s="23" t="s">
        <v>22</v>
      </c>
      <c r="L4" s="19" t="s">
        <v>47</v>
      </c>
      <c r="M4" s="89" t="s">
        <v>48</v>
      </c>
      <c r="N4" s="23" t="s">
        <v>22</v>
      </c>
      <c r="O4" s="19" t="s">
        <v>47</v>
      </c>
      <c r="P4" s="89" t="s">
        <v>48</v>
      </c>
      <c r="Q4" s="23" t="s">
        <v>22</v>
      </c>
    </row>
    <row r="5" spans="1:18" s="25" customFormat="1" ht="15" customHeight="1" x14ac:dyDescent="0.5">
      <c r="A5" s="24"/>
      <c r="B5" s="15"/>
      <c r="C5" s="97" t="s">
        <v>31</v>
      </c>
      <c r="D5" s="97" t="s">
        <v>23</v>
      </c>
      <c r="E5" s="97" t="s">
        <v>23</v>
      </c>
      <c r="F5" s="90">
        <f>+F11+F17+F23+F29+F35</f>
        <v>1094.2341579564077</v>
      </c>
      <c r="G5" s="91">
        <f t="shared" ref="G5:Q5" si="0">+G11+G17+G23+G29+G35</f>
        <v>192.22045414970464</v>
      </c>
      <c r="H5" s="92">
        <f t="shared" si="0"/>
        <v>1286.4546121061121</v>
      </c>
      <c r="I5" s="90">
        <f t="shared" si="0"/>
        <v>1127.7774899184496</v>
      </c>
      <c r="J5" s="91">
        <f t="shared" si="0"/>
        <v>200.62357602281648</v>
      </c>
      <c r="K5" s="92">
        <f t="shared" si="0"/>
        <v>1328.4010659412661</v>
      </c>
      <c r="L5" s="90">
        <f t="shared" si="0"/>
        <v>0</v>
      </c>
      <c r="M5" s="91">
        <f t="shared" si="0"/>
        <v>0</v>
      </c>
      <c r="N5" s="92">
        <f t="shared" si="0"/>
        <v>0</v>
      </c>
      <c r="O5" s="90">
        <f t="shared" si="0"/>
        <v>1111.0058239374287</v>
      </c>
      <c r="P5" s="91">
        <f t="shared" si="0"/>
        <v>196.42201508626056</v>
      </c>
      <c r="Q5" s="92">
        <f t="shared" si="0"/>
        <v>1307.4278390236893</v>
      </c>
    </row>
    <row r="6" spans="1:18" s="25" customFormat="1" ht="15" customHeight="1" x14ac:dyDescent="0.5">
      <c r="A6" s="24"/>
      <c r="B6" s="15"/>
      <c r="C6" s="98"/>
      <c r="D6" s="97"/>
      <c r="E6" s="97" t="s">
        <v>24</v>
      </c>
      <c r="F6" s="90">
        <f t="shared" ref="F6:Q10" si="1">+F12+F18+F24+F30+F36</f>
        <v>0.11764705882352941</v>
      </c>
      <c r="G6" s="91">
        <f t="shared" si="1"/>
        <v>0</v>
      </c>
      <c r="H6" s="92">
        <f t="shared" si="1"/>
        <v>0.11764705882352941</v>
      </c>
      <c r="I6" s="90">
        <f t="shared" si="1"/>
        <v>0</v>
      </c>
      <c r="J6" s="91">
        <f t="shared" si="1"/>
        <v>0</v>
      </c>
      <c r="K6" s="92">
        <f t="shared" si="1"/>
        <v>0</v>
      </c>
      <c r="L6" s="90">
        <f t="shared" si="1"/>
        <v>0</v>
      </c>
      <c r="M6" s="91">
        <f t="shared" si="1"/>
        <v>0</v>
      </c>
      <c r="N6" s="92">
        <f t="shared" si="1"/>
        <v>0</v>
      </c>
      <c r="O6" s="90">
        <f t="shared" si="1"/>
        <v>5.8823529411764705E-2</v>
      </c>
      <c r="P6" s="91">
        <f t="shared" si="1"/>
        <v>0</v>
      </c>
      <c r="Q6" s="92">
        <f t="shared" si="1"/>
        <v>5.8823529411764705E-2</v>
      </c>
    </row>
    <row r="7" spans="1:18" s="25" customFormat="1" ht="15" customHeight="1" x14ac:dyDescent="0.5">
      <c r="A7" s="24"/>
      <c r="B7" s="15"/>
      <c r="C7" s="98"/>
      <c r="D7" s="97"/>
      <c r="E7" s="97" t="s">
        <v>22</v>
      </c>
      <c r="F7" s="90">
        <f t="shared" si="1"/>
        <v>1094.3518050152311</v>
      </c>
      <c r="G7" s="91">
        <f t="shared" si="1"/>
        <v>192.22045414970464</v>
      </c>
      <c r="H7" s="92">
        <f t="shared" si="1"/>
        <v>1286.5722591649355</v>
      </c>
      <c r="I7" s="90">
        <f t="shared" si="1"/>
        <v>1127.7774899184496</v>
      </c>
      <c r="J7" s="91">
        <f t="shared" si="1"/>
        <v>200.62357602281648</v>
      </c>
      <c r="K7" s="92">
        <f t="shared" si="1"/>
        <v>1328.4010659412661</v>
      </c>
      <c r="L7" s="90">
        <f t="shared" si="1"/>
        <v>0</v>
      </c>
      <c r="M7" s="91">
        <f t="shared" si="1"/>
        <v>0</v>
      </c>
      <c r="N7" s="92">
        <f t="shared" si="1"/>
        <v>0</v>
      </c>
      <c r="O7" s="90">
        <f t="shared" si="1"/>
        <v>1111.0646474668404</v>
      </c>
      <c r="P7" s="91">
        <f t="shared" si="1"/>
        <v>196.42201508626056</v>
      </c>
      <c r="Q7" s="92">
        <f t="shared" si="1"/>
        <v>1307.486662553101</v>
      </c>
    </row>
    <row r="8" spans="1:18" s="25" customFormat="1" ht="15" customHeight="1" x14ac:dyDescent="0.5">
      <c r="A8" s="24"/>
      <c r="B8" s="15"/>
      <c r="C8" s="98"/>
      <c r="D8" s="97" t="s">
        <v>25</v>
      </c>
      <c r="E8" s="97" t="s">
        <v>24</v>
      </c>
      <c r="F8" s="90">
        <f t="shared" si="1"/>
        <v>170.33333333333334</v>
      </c>
      <c r="G8" s="91">
        <f t="shared" si="1"/>
        <v>550.91666666666663</v>
      </c>
      <c r="H8" s="92">
        <f t="shared" si="1"/>
        <v>721.24999999999989</v>
      </c>
      <c r="I8" s="90">
        <f t="shared" si="1"/>
        <v>138.33333333333331</v>
      </c>
      <c r="J8" s="91">
        <f t="shared" si="1"/>
        <v>434.58333333333343</v>
      </c>
      <c r="K8" s="92">
        <f t="shared" si="1"/>
        <v>572.91666666666674</v>
      </c>
      <c r="L8" s="90">
        <f t="shared" si="1"/>
        <v>0</v>
      </c>
      <c r="M8" s="91">
        <f t="shared" si="1"/>
        <v>0</v>
      </c>
      <c r="N8" s="92">
        <f t="shared" si="1"/>
        <v>0</v>
      </c>
      <c r="O8" s="90">
        <f t="shared" si="1"/>
        <v>154.33333333333337</v>
      </c>
      <c r="P8" s="91">
        <f t="shared" si="1"/>
        <v>492.75</v>
      </c>
      <c r="Q8" s="92">
        <f t="shared" si="1"/>
        <v>647.08333333333337</v>
      </c>
    </row>
    <row r="9" spans="1:18" s="25" customFormat="1" ht="15" customHeight="1" x14ac:dyDescent="0.5">
      <c r="A9" s="24"/>
      <c r="B9" s="15"/>
      <c r="C9" s="98"/>
      <c r="D9" s="97"/>
      <c r="E9" s="97" t="s">
        <v>26</v>
      </c>
      <c r="F9" s="90">
        <f t="shared" si="1"/>
        <v>255.5</v>
      </c>
      <c r="G9" s="91">
        <f t="shared" si="1"/>
        <v>826.37499999999989</v>
      </c>
      <c r="H9" s="92">
        <f t="shared" si="1"/>
        <v>1081.875</v>
      </c>
      <c r="I9" s="90">
        <f t="shared" si="1"/>
        <v>207.5</v>
      </c>
      <c r="J9" s="91">
        <f t="shared" si="1"/>
        <v>651.87500000000011</v>
      </c>
      <c r="K9" s="92">
        <f t="shared" si="1"/>
        <v>859.37500000000011</v>
      </c>
      <c r="L9" s="90">
        <f t="shared" si="1"/>
        <v>0</v>
      </c>
      <c r="M9" s="91">
        <f t="shared" si="1"/>
        <v>0</v>
      </c>
      <c r="N9" s="92">
        <f t="shared" si="1"/>
        <v>0</v>
      </c>
      <c r="O9" s="90">
        <f t="shared" si="1"/>
        <v>231.5</v>
      </c>
      <c r="P9" s="91">
        <f t="shared" si="1"/>
        <v>739.125</v>
      </c>
      <c r="Q9" s="92">
        <f t="shared" si="1"/>
        <v>970.625</v>
      </c>
    </row>
    <row r="10" spans="1:18" s="25" customFormat="1" ht="15" customHeight="1" x14ac:dyDescent="0.5">
      <c r="A10" s="24"/>
      <c r="B10" s="15"/>
      <c r="C10" s="98"/>
      <c r="D10" s="99" t="s">
        <v>27</v>
      </c>
      <c r="E10" s="99"/>
      <c r="F10" s="90">
        <f t="shared" si="1"/>
        <v>1349.8518050152311</v>
      </c>
      <c r="G10" s="91">
        <f t="shared" si="1"/>
        <v>1018.5954541497044</v>
      </c>
      <c r="H10" s="92">
        <f t="shared" si="1"/>
        <v>2368.4472591649355</v>
      </c>
      <c r="I10" s="90">
        <f t="shared" si="1"/>
        <v>1335.2774899184496</v>
      </c>
      <c r="J10" s="91">
        <f t="shared" si="1"/>
        <v>852.49857602281668</v>
      </c>
      <c r="K10" s="92">
        <f t="shared" si="1"/>
        <v>2187.7760659412661</v>
      </c>
      <c r="L10" s="90">
        <f t="shared" si="1"/>
        <v>0</v>
      </c>
      <c r="M10" s="91">
        <f t="shared" si="1"/>
        <v>0</v>
      </c>
      <c r="N10" s="92">
        <f t="shared" si="1"/>
        <v>0</v>
      </c>
      <c r="O10" s="90">
        <f t="shared" si="1"/>
        <v>1342.5646474668404</v>
      </c>
      <c r="P10" s="91">
        <f t="shared" si="1"/>
        <v>935.54701508626056</v>
      </c>
      <c r="Q10" s="92">
        <f t="shared" si="1"/>
        <v>2278.1116625531008</v>
      </c>
      <c r="R10" s="26"/>
    </row>
    <row r="11" spans="1:18" ht="15" customHeight="1" x14ac:dyDescent="0.5">
      <c r="A11" s="5" t="s">
        <v>28</v>
      </c>
      <c r="B11" s="27" t="s">
        <v>32</v>
      </c>
      <c r="C11" s="28" t="s">
        <v>33</v>
      </c>
      <c r="D11" s="29" t="s">
        <v>23</v>
      </c>
      <c r="E11" s="29" t="s">
        <v>23</v>
      </c>
      <c r="F11" s="93">
        <f>+ปกติ1.6.1_1!W11</f>
        <v>288.52941176470591</v>
      </c>
      <c r="G11" s="94">
        <f>+'พิเศษ 1.6.2_1'!W11</f>
        <v>0</v>
      </c>
      <c r="H11" s="33">
        <f>+F11+G11</f>
        <v>288.52941176470591</v>
      </c>
      <c r="I11" s="93">
        <f>+ปกติ1.6.1_2!W11</f>
        <v>350.70588235294127</v>
      </c>
      <c r="J11" s="94">
        <f>+'พิเศษ 1.6.2_2'!W11</f>
        <v>0</v>
      </c>
      <c r="K11" s="33">
        <f>+I11+J11</f>
        <v>350.70588235294127</v>
      </c>
      <c r="L11" s="93">
        <v>0</v>
      </c>
      <c r="M11" s="94">
        <v>0</v>
      </c>
      <c r="N11" s="33">
        <v>0</v>
      </c>
      <c r="O11" s="93">
        <f>AVERAGE(F11,I11)</f>
        <v>319.61764705882359</v>
      </c>
      <c r="P11" s="94">
        <f>AVERAGE(G11,J11)</f>
        <v>0</v>
      </c>
      <c r="Q11" s="33">
        <f>AVERAGE(H11,K11)</f>
        <v>319.61764705882359</v>
      </c>
    </row>
    <row r="12" spans="1:18" ht="15" customHeight="1" x14ac:dyDescent="0.5">
      <c r="A12" s="5" t="s">
        <v>29</v>
      </c>
      <c r="B12" s="63" t="s">
        <v>32</v>
      </c>
      <c r="C12" s="64"/>
      <c r="D12" s="36"/>
      <c r="E12" s="36" t="s">
        <v>24</v>
      </c>
      <c r="F12" s="41">
        <f>+ปกติ1.6.1_1!W12</f>
        <v>0</v>
      </c>
      <c r="G12" s="95">
        <f>+'พิเศษ 1.6.2_1'!W12</f>
        <v>0</v>
      </c>
      <c r="H12" s="40">
        <f t="shared" ref="H12:H40" si="2">+F12+G12</f>
        <v>0</v>
      </c>
      <c r="I12" s="41">
        <f>+ปกติ1.6.1_2!W12</f>
        <v>0</v>
      </c>
      <c r="J12" s="95">
        <f>+'พิเศษ 1.6.2_2'!W12</f>
        <v>0</v>
      </c>
      <c r="K12" s="40">
        <f t="shared" ref="K12:K40" si="3">+I12+J12</f>
        <v>0</v>
      </c>
      <c r="L12" s="41">
        <v>0</v>
      </c>
      <c r="M12" s="95">
        <v>0</v>
      </c>
      <c r="N12" s="40">
        <v>0</v>
      </c>
      <c r="O12" s="41">
        <f t="shared" ref="O12:Q40" si="4">AVERAGE(F12,I12)</f>
        <v>0</v>
      </c>
      <c r="P12" s="95">
        <f t="shared" si="4"/>
        <v>0</v>
      </c>
      <c r="Q12" s="40">
        <f t="shared" si="4"/>
        <v>0</v>
      </c>
    </row>
    <row r="13" spans="1:18" ht="15" customHeight="1" x14ac:dyDescent="0.5">
      <c r="B13" s="63"/>
      <c r="C13" s="64"/>
      <c r="D13" s="36"/>
      <c r="E13" s="36" t="s">
        <v>22</v>
      </c>
      <c r="F13" s="41">
        <f>+ปกติ1.6.1_1!W13</f>
        <v>288.52941176470591</v>
      </c>
      <c r="G13" s="95">
        <f>+'พิเศษ 1.6.2_1'!W13</f>
        <v>0</v>
      </c>
      <c r="H13" s="40">
        <f t="shared" si="2"/>
        <v>288.52941176470591</v>
      </c>
      <c r="I13" s="41">
        <f>+ปกติ1.6.1_2!W13</f>
        <v>350.70588235294127</v>
      </c>
      <c r="J13" s="95">
        <f>+'พิเศษ 1.6.2_2'!W13</f>
        <v>0</v>
      </c>
      <c r="K13" s="40">
        <f t="shared" si="3"/>
        <v>350.70588235294127</v>
      </c>
      <c r="L13" s="41">
        <v>0</v>
      </c>
      <c r="M13" s="95">
        <v>0</v>
      </c>
      <c r="N13" s="40">
        <v>0</v>
      </c>
      <c r="O13" s="41">
        <f t="shared" si="4"/>
        <v>319.61764705882359</v>
      </c>
      <c r="P13" s="95">
        <f t="shared" si="4"/>
        <v>0</v>
      </c>
      <c r="Q13" s="40">
        <f t="shared" si="4"/>
        <v>319.61764705882359</v>
      </c>
    </row>
    <row r="14" spans="1:18" ht="15" customHeight="1" x14ac:dyDescent="0.5">
      <c r="A14" s="5" t="s">
        <v>30</v>
      </c>
      <c r="B14" s="63" t="s">
        <v>32</v>
      </c>
      <c r="C14" s="64"/>
      <c r="D14" s="36" t="s">
        <v>25</v>
      </c>
      <c r="E14" s="36" t="s">
        <v>24</v>
      </c>
      <c r="F14" s="41">
        <f>+ปกติ1.6.1_1!W14</f>
        <v>82.833333333333343</v>
      </c>
      <c r="G14" s="95">
        <f>+'พิเศษ 1.6.2_1'!W14</f>
        <v>330.83333333333326</v>
      </c>
      <c r="H14" s="40">
        <f t="shared" si="2"/>
        <v>413.66666666666663</v>
      </c>
      <c r="I14" s="41">
        <f>+ปกติ1.6.1_2!W14</f>
        <v>63.749999999999993</v>
      </c>
      <c r="J14" s="95">
        <f>+'พิเศษ 1.6.2_2'!W14</f>
        <v>258.41666666666674</v>
      </c>
      <c r="K14" s="40">
        <f t="shared" si="3"/>
        <v>322.16666666666674</v>
      </c>
      <c r="L14" s="41">
        <v>0</v>
      </c>
      <c r="M14" s="95">
        <v>0</v>
      </c>
      <c r="N14" s="40">
        <v>0</v>
      </c>
      <c r="O14" s="41">
        <f t="shared" si="4"/>
        <v>73.291666666666671</v>
      </c>
      <c r="P14" s="95">
        <f t="shared" si="4"/>
        <v>294.625</v>
      </c>
      <c r="Q14" s="40">
        <f t="shared" si="4"/>
        <v>367.91666666666669</v>
      </c>
    </row>
    <row r="15" spans="1:18" ht="15" customHeight="1" x14ac:dyDescent="0.5">
      <c r="B15" s="63"/>
      <c r="C15" s="64"/>
      <c r="D15" s="36"/>
      <c r="E15" s="36" t="s">
        <v>26</v>
      </c>
      <c r="F15" s="41">
        <f>+ปกติ1.6.1_1!W15</f>
        <v>124.25000000000001</v>
      </c>
      <c r="G15" s="95">
        <f>+'พิเศษ 1.6.2_1'!W15</f>
        <v>496.24999999999989</v>
      </c>
      <c r="H15" s="40">
        <f t="shared" si="2"/>
        <v>620.49999999999989</v>
      </c>
      <c r="I15" s="41">
        <f>+ปกติ1.6.1_2!W15</f>
        <v>95.624999999999986</v>
      </c>
      <c r="J15" s="95">
        <f>+'พิเศษ 1.6.2_2'!W15</f>
        <v>387.62500000000011</v>
      </c>
      <c r="K15" s="40">
        <f t="shared" si="3"/>
        <v>483.25000000000011</v>
      </c>
      <c r="L15" s="41">
        <v>0</v>
      </c>
      <c r="M15" s="95">
        <v>0</v>
      </c>
      <c r="N15" s="40">
        <v>0</v>
      </c>
      <c r="O15" s="41">
        <f t="shared" si="4"/>
        <v>109.9375</v>
      </c>
      <c r="P15" s="95">
        <f t="shared" si="4"/>
        <v>441.9375</v>
      </c>
      <c r="Q15" s="40">
        <f t="shared" si="4"/>
        <v>551.875</v>
      </c>
    </row>
    <row r="16" spans="1:18" ht="15" customHeight="1" x14ac:dyDescent="0.5">
      <c r="B16" s="63"/>
      <c r="C16" s="70"/>
      <c r="D16" s="43" t="s">
        <v>27</v>
      </c>
      <c r="E16" s="43"/>
      <c r="F16" s="44">
        <f>+ปกติ1.6.1_1!W16</f>
        <v>412.77941176470591</v>
      </c>
      <c r="G16" s="96">
        <f>+'พิเศษ 1.6.2_1'!W16</f>
        <v>496.24999999999989</v>
      </c>
      <c r="H16" s="47">
        <f t="shared" si="2"/>
        <v>909.02941176470586</v>
      </c>
      <c r="I16" s="44">
        <f>+ปกติ1.6.1_2!W16</f>
        <v>446.33088235294127</v>
      </c>
      <c r="J16" s="96">
        <f>+'พิเศษ 1.6.2_2'!W16</f>
        <v>387.62500000000011</v>
      </c>
      <c r="K16" s="47">
        <f t="shared" si="3"/>
        <v>833.95588235294144</v>
      </c>
      <c r="L16" s="44">
        <v>0</v>
      </c>
      <c r="M16" s="96">
        <v>0</v>
      </c>
      <c r="N16" s="47">
        <v>0</v>
      </c>
      <c r="O16" s="44">
        <f t="shared" si="4"/>
        <v>429.55514705882359</v>
      </c>
      <c r="P16" s="96">
        <f t="shared" si="4"/>
        <v>441.9375</v>
      </c>
      <c r="Q16" s="47">
        <f t="shared" si="4"/>
        <v>871.49264705882365</v>
      </c>
    </row>
    <row r="17" spans="1:17" ht="15" customHeight="1" x14ac:dyDescent="0.5">
      <c r="A17" s="5" t="s">
        <v>28</v>
      </c>
      <c r="B17" s="27" t="s">
        <v>34</v>
      </c>
      <c r="C17" s="28" t="s">
        <v>35</v>
      </c>
      <c r="D17" s="29" t="s">
        <v>23</v>
      </c>
      <c r="E17" s="29" t="s">
        <v>23</v>
      </c>
      <c r="F17" s="93">
        <f>+ปกติ1.6.1_1!W17</f>
        <v>66.705882352941174</v>
      </c>
      <c r="G17" s="94">
        <f>+'พิเศษ 1.6.2_1'!W17</f>
        <v>0</v>
      </c>
      <c r="H17" s="33">
        <f t="shared" si="2"/>
        <v>66.705882352941174</v>
      </c>
      <c r="I17" s="93">
        <f>+ปกติ1.6.1_2!W17</f>
        <v>59.588235294117652</v>
      </c>
      <c r="J17" s="94">
        <f>+'พิเศษ 1.6.2_2'!W17</f>
        <v>0</v>
      </c>
      <c r="K17" s="33">
        <f t="shared" si="3"/>
        <v>59.588235294117652</v>
      </c>
      <c r="L17" s="93">
        <v>0</v>
      </c>
      <c r="M17" s="94">
        <v>0</v>
      </c>
      <c r="N17" s="33">
        <v>0</v>
      </c>
      <c r="O17" s="93">
        <f t="shared" si="4"/>
        <v>63.147058823529413</v>
      </c>
      <c r="P17" s="94">
        <f t="shared" si="4"/>
        <v>0</v>
      </c>
      <c r="Q17" s="33">
        <f t="shared" si="4"/>
        <v>63.147058823529413</v>
      </c>
    </row>
    <row r="18" spans="1:17" ht="15" customHeight="1" x14ac:dyDescent="0.5">
      <c r="A18" s="5" t="s">
        <v>29</v>
      </c>
      <c r="B18" s="63" t="s">
        <v>34</v>
      </c>
      <c r="C18" s="64"/>
      <c r="D18" s="36"/>
      <c r="E18" s="36" t="s">
        <v>24</v>
      </c>
      <c r="F18" s="41">
        <f>+ปกติ1.6.1_1!W18</f>
        <v>0</v>
      </c>
      <c r="G18" s="95">
        <f>+'พิเศษ 1.6.2_1'!W18</f>
        <v>0</v>
      </c>
      <c r="H18" s="40">
        <f t="shared" si="2"/>
        <v>0</v>
      </c>
      <c r="I18" s="41">
        <f>+ปกติ1.6.1_2!W18</f>
        <v>0</v>
      </c>
      <c r="J18" s="95">
        <f>+'พิเศษ 1.6.2_2'!W18</f>
        <v>0</v>
      </c>
      <c r="K18" s="40">
        <f t="shared" si="3"/>
        <v>0</v>
      </c>
      <c r="L18" s="41">
        <v>0</v>
      </c>
      <c r="M18" s="95">
        <v>0</v>
      </c>
      <c r="N18" s="40">
        <v>0</v>
      </c>
      <c r="O18" s="41">
        <f t="shared" si="4"/>
        <v>0</v>
      </c>
      <c r="P18" s="95">
        <f t="shared" si="4"/>
        <v>0</v>
      </c>
      <c r="Q18" s="40">
        <f t="shared" si="4"/>
        <v>0</v>
      </c>
    </row>
    <row r="19" spans="1:17" ht="15" customHeight="1" x14ac:dyDescent="0.5">
      <c r="B19" s="63"/>
      <c r="C19" s="64"/>
      <c r="D19" s="36"/>
      <c r="E19" s="36" t="s">
        <v>22</v>
      </c>
      <c r="F19" s="41">
        <f>+ปกติ1.6.1_1!W19</f>
        <v>66.705882352941174</v>
      </c>
      <c r="G19" s="95">
        <f>+'พิเศษ 1.6.2_1'!W19</f>
        <v>0</v>
      </c>
      <c r="H19" s="40">
        <f t="shared" si="2"/>
        <v>66.705882352941174</v>
      </c>
      <c r="I19" s="41">
        <f>+ปกติ1.6.1_2!W19</f>
        <v>59.588235294117652</v>
      </c>
      <c r="J19" s="95">
        <f>+'พิเศษ 1.6.2_2'!W19</f>
        <v>0</v>
      </c>
      <c r="K19" s="40">
        <f t="shared" si="3"/>
        <v>59.588235294117652</v>
      </c>
      <c r="L19" s="41">
        <v>0</v>
      </c>
      <c r="M19" s="95">
        <v>0</v>
      </c>
      <c r="N19" s="40">
        <v>0</v>
      </c>
      <c r="O19" s="41">
        <f t="shared" si="4"/>
        <v>63.147058823529413</v>
      </c>
      <c r="P19" s="95">
        <f t="shared" si="4"/>
        <v>0</v>
      </c>
      <c r="Q19" s="40">
        <f t="shared" si="4"/>
        <v>63.147058823529413</v>
      </c>
    </row>
    <row r="20" spans="1:17" ht="15" customHeight="1" x14ac:dyDescent="0.5">
      <c r="A20" s="5" t="s">
        <v>30</v>
      </c>
      <c r="B20" s="63" t="s">
        <v>34</v>
      </c>
      <c r="C20" s="64"/>
      <c r="D20" s="36" t="s">
        <v>25</v>
      </c>
      <c r="E20" s="36" t="s">
        <v>24</v>
      </c>
      <c r="F20" s="41">
        <f>+ปกติ1.6.1_1!W20</f>
        <v>29.666666666666661</v>
      </c>
      <c r="G20" s="95">
        <f>+'พิเศษ 1.6.2_1'!W20</f>
        <v>9.5</v>
      </c>
      <c r="H20" s="40">
        <f t="shared" si="2"/>
        <v>39.166666666666657</v>
      </c>
      <c r="I20" s="41">
        <f>+ปกติ1.6.1_2!W20</f>
        <v>24.416666666666668</v>
      </c>
      <c r="J20" s="95">
        <f>+'พิเศษ 1.6.2_2'!W20</f>
        <v>10.666666666666666</v>
      </c>
      <c r="K20" s="40">
        <f t="shared" si="3"/>
        <v>35.083333333333336</v>
      </c>
      <c r="L20" s="41">
        <v>0</v>
      </c>
      <c r="M20" s="95">
        <v>0</v>
      </c>
      <c r="N20" s="40">
        <v>0</v>
      </c>
      <c r="O20" s="41">
        <f t="shared" si="4"/>
        <v>27.041666666666664</v>
      </c>
      <c r="P20" s="95">
        <f t="shared" si="4"/>
        <v>10.083333333333332</v>
      </c>
      <c r="Q20" s="40">
        <f t="shared" si="4"/>
        <v>37.125</v>
      </c>
    </row>
    <row r="21" spans="1:17" ht="15" customHeight="1" x14ac:dyDescent="0.5">
      <c r="B21" s="63"/>
      <c r="C21" s="64"/>
      <c r="D21" s="36"/>
      <c r="E21" s="36" t="s">
        <v>26</v>
      </c>
      <c r="F21" s="41">
        <f>+ปกติ1.6.1_1!W21</f>
        <v>44.499999999999993</v>
      </c>
      <c r="G21" s="95">
        <f>+'พิเศษ 1.6.2_1'!W21</f>
        <v>14.25</v>
      </c>
      <c r="H21" s="40">
        <f t="shared" si="2"/>
        <v>58.749999999999993</v>
      </c>
      <c r="I21" s="41">
        <f>+ปกติ1.6.1_2!W21</f>
        <v>36.625</v>
      </c>
      <c r="J21" s="95">
        <f>+'พิเศษ 1.6.2_2'!W21</f>
        <v>16</v>
      </c>
      <c r="K21" s="40">
        <f t="shared" si="3"/>
        <v>52.625</v>
      </c>
      <c r="L21" s="41">
        <v>0</v>
      </c>
      <c r="M21" s="95">
        <v>0</v>
      </c>
      <c r="N21" s="40">
        <v>0</v>
      </c>
      <c r="O21" s="41">
        <f t="shared" si="4"/>
        <v>40.5625</v>
      </c>
      <c r="P21" s="95">
        <f t="shared" si="4"/>
        <v>15.125</v>
      </c>
      <c r="Q21" s="40">
        <f t="shared" si="4"/>
        <v>55.6875</v>
      </c>
    </row>
    <row r="22" spans="1:17" ht="15" customHeight="1" x14ac:dyDescent="0.5">
      <c r="B22" s="63"/>
      <c r="C22" s="70"/>
      <c r="D22" s="43" t="s">
        <v>27</v>
      </c>
      <c r="E22" s="43"/>
      <c r="F22" s="44">
        <f>+ปกติ1.6.1_1!W22</f>
        <v>111.20588235294117</v>
      </c>
      <c r="G22" s="96">
        <f>+'พิเศษ 1.6.2_1'!W22</f>
        <v>14.25</v>
      </c>
      <c r="H22" s="47">
        <f t="shared" si="2"/>
        <v>125.45588235294117</v>
      </c>
      <c r="I22" s="44">
        <f>+ปกติ1.6.1_2!W22</f>
        <v>96.213235294117652</v>
      </c>
      <c r="J22" s="96">
        <f>+'พิเศษ 1.6.2_2'!W22</f>
        <v>16</v>
      </c>
      <c r="K22" s="47">
        <f t="shared" si="3"/>
        <v>112.21323529411765</v>
      </c>
      <c r="L22" s="44">
        <v>0</v>
      </c>
      <c r="M22" s="96">
        <v>0</v>
      </c>
      <c r="N22" s="47">
        <v>0</v>
      </c>
      <c r="O22" s="44">
        <f t="shared" si="4"/>
        <v>103.70955882352942</v>
      </c>
      <c r="P22" s="96">
        <f t="shared" si="4"/>
        <v>15.125</v>
      </c>
      <c r="Q22" s="47">
        <f t="shared" si="4"/>
        <v>118.83455882352942</v>
      </c>
    </row>
    <row r="23" spans="1:17" ht="15" customHeight="1" x14ac:dyDescent="0.5">
      <c r="A23" s="5" t="s">
        <v>28</v>
      </c>
      <c r="B23" s="27" t="s">
        <v>36</v>
      </c>
      <c r="C23" s="28" t="s">
        <v>37</v>
      </c>
      <c r="D23" s="29" t="s">
        <v>23</v>
      </c>
      <c r="E23" s="29" t="s">
        <v>23</v>
      </c>
      <c r="F23" s="93">
        <f>+ปกติ1.6.1_1!W23</f>
        <v>628.05614332772723</v>
      </c>
      <c r="G23" s="94">
        <f>+'พิเศษ 1.6.2_1'!W23</f>
        <v>192.22045414970464</v>
      </c>
      <c r="H23" s="33">
        <f t="shared" si="2"/>
        <v>820.27659747743189</v>
      </c>
      <c r="I23" s="93">
        <f>+ปกติ1.6.1_2!W23</f>
        <v>638.64319469092459</v>
      </c>
      <c r="J23" s="94">
        <f>+'พิเศษ 1.6.2_2'!W23</f>
        <v>200.62357602281648</v>
      </c>
      <c r="K23" s="33">
        <f t="shared" si="3"/>
        <v>839.26677071374104</v>
      </c>
      <c r="L23" s="93">
        <v>0</v>
      </c>
      <c r="M23" s="94">
        <v>0</v>
      </c>
      <c r="N23" s="33">
        <v>0</v>
      </c>
      <c r="O23" s="93">
        <f t="shared" si="4"/>
        <v>633.34966900932591</v>
      </c>
      <c r="P23" s="94">
        <f t="shared" si="4"/>
        <v>196.42201508626056</v>
      </c>
      <c r="Q23" s="33">
        <f t="shared" si="4"/>
        <v>829.77168409558647</v>
      </c>
    </row>
    <row r="24" spans="1:17" ht="15" customHeight="1" x14ac:dyDescent="0.5">
      <c r="A24" s="5" t="s">
        <v>29</v>
      </c>
      <c r="B24" s="63" t="s">
        <v>36</v>
      </c>
      <c r="C24" s="64"/>
      <c r="D24" s="36"/>
      <c r="E24" s="36" t="s">
        <v>24</v>
      </c>
      <c r="F24" s="41">
        <f>+ปกติ1.6.1_1!W24</f>
        <v>0</v>
      </c>
      <c r="G24" s="95">
        <f>+'พิเศษ 1.6.2_1'!W24</f>
        <v>0</v>
      </c>
      <c r="H24" s="40">
        <f t="shared" si="2"/>
        <v>0</v>
      </c>
      <c r="I24" s="41">
        <f>+ปกติ1.6.1_2!W24</f>
        <v>0</v>
      </c>
      <c r="J24" s="95">
        <f>+'พิเศษ 1.6.2_2'!W24</f>
        <v>0</v>
      </c>
      <c r="K24" s="40">
        <f t="shared" si="3"/>
        <v>0</v>
      </c>
      <c r="L24" s="41">
        <v>0</v>
      </c>
      <c r="M24" s="95">
        <v>0</v>
      </c>
      <c r="N24" s="40">
        <v>0</v>
      </c>
      <c r="O24" s="41">
        <f t="shared" si="4"/>
        <v>0</v>
      </c>
      <c r="P24" s="95">
        <f t="shared" si="4"/>
        <v>0</v>
      </c>
      <c r="Q24" s="40">
        <f t="shared" si="4"/>
        <v>0</v>
      </c>
    </row>
    <row r="25" spans="1:17" ht="15" customHeight="1" x14ac:dyDescent="0.5">
      <c r="B25" s="63"/>
      <c r="C25" s="64"/>
      <c r="D25" s="36"/>
      <c r="E25" s="36" t="s">
        <v>22</v>
      </c>
      <c r="F25" s="41">
        <f>+ปกติ1.6.1_1!W25</f>
        <v>628.05614332772723</v>
      </c>
      <c r="G25" s="95">
        <f>+'พิเศษ 1.6.2_1'!W25</f>
        <v>192.22045414970464</v>
      </c>
      <c r="H25" s="40">
        <f t="shared" si="2"/>
        <v>820.27659747743189</v>
      </c>
      <c r="I25" s="41">
        <f>+ปกติ1.6.1_2!W25</f>
        <v>638.64319469092459</v>
      </c>
      <c r="J25" s="95">
        <f>+'พิเศษ 1.6.2_2'!W25</f>
        <v>200.62357602281648</v>
      </c>
      <c r="K25" s="40">
        <f t="shared" si="3"/>
        <v>839.26677071374104</v>
      </c>
      <c r="L25" s="41">
        <v>0</v>
      </c>
      <c r="M25" s="95">
        <v>0</v>
      </c>
      <c r="N25" s="40">
        <v>0</v>
      </c>
      <c r="O25" s="41">
        <f t="shared" si="4"/>
        <v>633.34966900932591</v>
      </c>
      <c r="P25" s="95">
        <f t="shared" si="4"/>
        <v>196.42201508626056</v>
      </c>
      <c r="Q25" s="40">
        <f t="shared" si="4"/>
        <v>829.77168409558647</v>
      </c>
    </row>
    <row r="26" spans="1:17" ht="15" customHeight="1" x14ac:dyDescent="0.5">
      <c r="A26" s="5" t="s">
        <v>30</v>
      </c>
      <c r="B26" s="63" t="s">
        <v>36</v>
      </c>
      <c r="C26" s="64"/>
      <c r="D26" s="36" t="s">
        <v>25</v>
      </c>
      <c r="E26" s="36" t="s">
        <v>24</v>
      </c>
      <c r="F26" s="41">
        <f>+ปกติ1.6.1_1!W26</f>
        <v>22.333333333333332</v>
      </c>
      <c r="G26" s="95">
        <f>+'พิเศษ 1.6.2_1'!W26</f>
        <v>46.833333333333329</v>
      </c>
      <c r="H26" s="40">
        <f t="shared" si="2"/>
        <v>69.166666666666657</v>
      </c>
      <c r="I26" s="41">
        <f>+ปกติ1.6.1_2!W26</f>
        <v>19.416666666666664</v>
      </c>
      <c r="J26" s="95">
        <f>+'พิเศษ 1.6.2_2'!W26</f>
        <v>42</v>
      </c>
      <c r="K26" s="40">
        <f t="shared" si="3"/>
        <v>61.416666666666664</v>
      </c>
      <c r="L26" s="41">
        <v>0</v>
      </c>
      <c r="M26" s="95">
        <v>0</v>
      </c>
      <c r="N26" s="40">
        <v>0</v>
      </c>
      <c r="O26" s="41">
        <f t="shared" si="4"/>
        <v>20.875</v>
      </c>
      <c r="P26" s="95">
        <f t="shared" si="4"/>
        <v>44.416666666666664</v>
      </c>
      <c r="Q26" s="40">
        <f t="shared" si="4"/>
        <v>65.291666666666657</v>
      </c>
    </row>
    <row r="27" spans="1:17" ht="15" customHeight="1" x14ac:dyDescent="0.5">
      <c r="B27" s="63"/>
      <c r="C27" s="64"/>
      <c r="D27" s="36"/>
      <c r="E27" s="36" t="s">
        <v>26</v>
      </c>
      <c r="F27" s="41">
        <f>+ปกติ1.6.1_1!W27</f>
        <v>33.5</v>
      </c>
      <c r="G27" s="95">
        <f>+'พิเศษ 1.6.2_1'!W27</f>
        <v>70.25</v>
      </c>
      <c r="H27" s="40">
        <f t="shared" si="2"/>
        <v>103.75</v>
      </c>
      <c r="I27" s="41">
        <f>+ปกติ1.6.1_2!W27</f>
        <v>29.124999999999996</v>
      </c>
      <c r="J27" s="95">
        <f>+'พิเศษ 1.6.2_2'!W27</f>
        <v>63</v>
      </c>
      <c r="K27" s="40">
        <f t="shared" si="3"/>
        <v>92.125</v>
      </c>
      <c r="L27" s="41">
        <v>0</v>
      </c>
      <c r="M27" s="95">
        <v>0</v>
      </c>
      <c r="N27" s="40">
        <v>0</v>
      </c>
      <c r="O27" s="41">
        <f t="shared" si="4"/>
        <v>31.3125</v>
      </c>
      <c r="P27" s="95">
        <f t="shared" si="4"/>
        <v>66.625</v>
      </c>
      <c r="Q27" s="40">
        <f t="shared" si="4"/>
        <v>97.9375</v>
      </c>
    </row>
    <row r="28" spans="1:17" ht="15" customHeight="1" x14ac:dyDescent="0.5">
      <c r="B28" s="63"/>
      <c r="C28" s="70"/>
      <c r="D28" s="43" t="s">
        <v>27</v>
      </c>
      <c r="E28" s="43"/>
      <c r="F28" s="44">
        <f>+ปกติ1.6.1_1!W28</f>
        <v>661.55614332772723</v>
      </c>
      <c r="G28" s="96">
        <f>+'พิเศษ 1.6.2_1'!W28</f>
        <v>262.47045414970461</v>
      </c>
      <c r="H28" s="47">
        <f t="shared" si="2"/>
        <v>924.02659747743178</v>
      </c>
      <c r="I28" s="44">
        <f>+ปกติ1.6.1_2!W28</f>
        <v>667.76819469092459</v>
      </c>
      <c r="J28" s="96">
        <f>+'พิเศษ 1.6.2_2'!W28</f>
        <v>263.62357602281651</v>
      </c>
      <c r="K28" s="47">
        <f t="shared" si="3"/>
        <v>931.39177071374115</v>
      </c>
      <c r="L28" s="44">
        <v>0</v>
      </c>
      <c r="M28" s="96">
        <v>0</v>
      </c>
      <c r="N28" s="47">
        <v>0</v>
      </c>
      <c r="O28" s="44">
        <f t="shared" si="4"/>
        <v>664.66216900932591</v>
      </c>
      <c r="P28" s="96">
        <f t="shared" si="4"/>
        <v>263.04701508626056</v>
      </c>
      <c r="Q28" s="47">
        <f t="shared" si="4"/>
        <v>927.70918409558647</v>
      </c>
    </row>
    <row r="29" spans="1:17" ht="15" customHeight="1" x14ac:dyDescent="0.5">
      <c r="A29" s="5" t="s">
        <v>28</v>
      </c>
      <c r="B29" s="27" t="s">
        <v>38</v>
      </c>
      <c r="C29" s="28" t="s">
        <v>39</v>
      </c>
      <c r="D29" s="29" t="s">
        <v>23</v>
      </c>
      <c r="E29" s="29" t="s">
        <v>23</v>
      </c>
      <c r="F29" s="93">
        <f>+ปกติ1.6.1_1!W29</f>
        <v>26.588235294117645</v>
      </c>
      <c r="G29" s="94">
        <f>+'พิเศษ 1.6.2_1'!W29</f>
        <v>0</v>
      </c>
      <c r="H29" s="33">
        <f t="shared" si="2"/>
        <v>26.588235294117645</v>
      </c>
      <c r="I29" s="93">
        <f>+ปกติ1.6.1_2!W29</f>
        <v>24.705882352941181</v>
      </c>
      <c r="J29" s="94">
        <f>+'พิเศษ 1.6.2_2'!W29</f>
        <v>0</v>
      </c>
      <c r="K29" s="33">
        <f t="shared" si="3"/>
        <v>24.705882352941181</v>
      </c>
      <c r="L29" s="93">
        <v>0</v>
      </c>
      <c r="M29" s="94">
        <v>0</v>
      </c>
      <c r="N29" s="33">
        <v>0</v>
      </c>
      <c r="O29" s="93">
        <f t="shared" si="4"/>
        <v>25.647058823529413</v>
      </c>
      <c r="P29" s="94">
        <f t="shared" si="4"/>
        <v>0</v>
      </c>
      <c r="Q29" s="33">
        <f t="shared" si="4"/>
        <v>25.647058823529413</v>
      </c>
    </row>
    <row r="30" spans="1:17" ht="15" customHeight="1" x14ac:dyDescent="0.5">
      <c r="A30" s="5" t="s">
        <v>29</v>
      </c>
      <c r="B30" s="63" t="s">
        <v>38</v>
      </c>
      <c r="C30" s="64"/>
      <c r="D30" s="36"/>
      <c r="E30" s="36" t="s">
        <v>24</v>
      </c>
      <c r="F30" s="41">
        <f>+ปกติ1.6.1_1!W30</f>
        <v>0</v>
      </c>
      <c r="G30" s="95">
        <f>+'พิเศษ 1.6.2_1'!W30</f>
        <v>0</v>
      </c>
      <c r="H30" s="40">
        <f t="shared" si="2"/>
        <v>0</v>
      </c>
      <c r="I30" s="41">
        <f>+ปกติ1.6.1_2!W30</f>
        <v>0</v>
      </c>
      <c r="J30" s="95">
        <f>+'พิเศษ 1.6.2_2'!W30</f>
        <v>0</v>
      </c>
      <c r="K30" s="40">
        <f t="shared" si="3"/>
        <v>0</v>
      </c>
      <c r="L30" s="41">
        <v>0</v>
      </c>
      <c r="M30" s="95">
        <v>0</v>
      </c>
      <c r="N30" s="40">
        <v>0</v>
      </c>
      <c r="O30" s="41">
        <f t="shared" si="4"/>
        <v>0</v>
      </c>
      <c r="P30" s="95">
        <f t="shared" si="4"/>
        <v>0</v>
      </c>
      <c r="Q30" s="40">
        <f t="shared" si="4"/>
        <v>0</v>
      </c>
    </row>
    <row r="31" spans="1:17" ht="15" customHeight="1" x14ac:dyDescent="0.5">
      <c r="B31" s="63"/>
      <c r="C31" s="64"/>
      <c r="D31" s="36"/>
      <c r="E31" s="36" t="s">
        <v>22</v>
      </c>
      <c r="F31" s="41">
        <f>+ปกติ1.6.1_1!W31</f>
        <v>26.588235294117645</v>
      </c>
      <c r="G31" s="95">
        <f>+'พิเศษ 1.6.2_1'!W31</f>
        <v>0</v>
      </c>
      <c r="H31" s="40">
        <f t="shared" si="2"/>
        <v>26.588235294117645</v>
      </c>
      <c r="I31" s="41">
        <f>+ปกติ1.6.1_2!W31</f>
        <v>24.705882352941181</v>
      </c>
      <c r="J31" s="95">
        <f>+'พิเศษ 1.6.2_2'!W31</f>
        <v>0</v>
      </c>
      <c r="K31" s="40">
        <f t="shared" si="3"/>
        <v>24.705882352941181</v>
      </c>
      <c r="L31" s="41">
        <v>0</v>
      </c>
      <c r="M31" s="95">
        <v>0</v>
      </c>
      <c r="N31" s="40">
        <v>0</v>
      </c>
      <c r="O31" s="41">
        <f t="shared" si="4"/>
        <v>25.647058823529413</v>
      </c>
      <c r="P31" s="95">
        <f t="shared" si="4"/>
        <v>0</v>
      </c>
      <c r="Q31" s="40">
        <f t="shared" si="4"/>
        <v>25.647058823529413</v>
      </c>
    </row>
    <row r="32" spans="1:17" ht="15" customHeight="1" x14ac:dyDescent="0.5">
      <c r="A32" s="5" t="s">
        <v>30</v>
      </c>
      <c r="B32" s="63" t="s">
        <v>38</v>
      </c>
      <c r="C32" s="64"/>
      <c r="D32" s="36" t="s">
        <v>25</v>
      </c>
      <c r="E32" s="36" t="s">
        <v>24</v>
      </c>
      <c r="F32" s="41">
        <f>+ปกติ1.6.1_1!W32</f>
        <v>10.916666666666666</v>
      </c>
      <c r="G32" s="95">
        <f>+'พิเศษ 1.6.2_1'!W32</f>
        <v>105.91666666666666</v>
      </c>
      <c r="H32" s="40">
        <f t="shared" si="2"/>
        <v>116.83333333333333</v>
      </c>
      <c r="I32" s="41">
        <f>+ปกติ1.6.1_2!W32</f>
        <v>10.25</v>
      </c>
      <c r="J32" s="95">
        <f>+'พิเศษ 1.6.2_2'!W32</f>
        <v>88.25</v>
      </c>
      <c r="K32" s="40">
        <f t="shared" si="3"/>
        <v>98.5</v>
      </c>
      <c r="L32" s="41">
        <v>0</v>
      </c>
      <c r="M32" s="95">
        <v>0</v>
      </c>
      <c r="N32" s="40">
        <v>0</v>
      </c>
      <c r="O32" s="41">
        <f t="shared" si="4"/>
        <v>10.583333333333332</v>
      </c>
      <c r="P32" s="95">
        <f t="shared" si="4"/>
        <v>97.083333333333329</v>
      </c>
      <c r="Q32" s="40">
        <f t="shared" si="4"/>
        <v>107.66666666666666</v>
      </c>
    </row>
    <row r="33" spans="1:17" ht="15" customHeight="1" x14ac:dyDescent="0.5">
      <c r="B33" s="63"/>
      <c r="C33" s="64"/>
      <c r="D33" s="36"/>
      <c r="E33" s="36" t="s">
        <v>26</v>
      </c>
      <c r="F33" s="41">
        <f>+ปกติ1.6.1_1!W33</f>
        <v>16.375</v>
      </c>
      <c r="G33" s="95">
        <f>+'พิเศษ 1.6.2_1'!W33</f>
        <v>158.875</v>
      </c>
      <c r="H33" s="40">
        <f t="shared" si="2"/>
        <v>175.25</v>
      </c>
      <c r="I33" s="41">
        <f>+ปกติ1.6.1_2!W33</f>
        <v>15.375</v>
      </c>
      <c r="J33" s="95">
        <f>+'พิเศษ 1.6.2_2'!W33</f>
        <v>132.375</v>
      </c>
      <c r="K33" s="40">
        <f t="shared" si="3"/>
        <v>147.75</v>
      </c>
      <c r="L33" s="41">
        <v>0</v>
      </c>
      <c r="M33" s="95">
        <v>0</v>
      </c>
      <c r="N33" s="40">
        <v>0</v>
      </c>
      <c r="O33" s="41">
        <f t="shared" si="4"/>
        <v>15.875</v>
      </c>
      <c r="P33" s="95">
        <f t="shared" si="4"/>
        <v>145.625</v>
      </c>
      <c r="Q33" s="40">
        <f t="shared" si="4"/>
        <v>161.5</v>
      </c>
    </row>
    <row r="34" spans="1:17" ht="15" customHeight="1" x14ac:dyDescent="0.5">
      <c r="B34" s="63"/>
      <c r="C34" s="70"/>
      <c r="D34" s="43" t="s">
        <v>27</v>
      </c>
      <c r="E34" s="43"/>
      <c r="F34" s="44">
        <f>+ปกติ1.6.1_1!W34</f>
        <v>42.963235294117645</v>
      </c>
      <c r="G34" s="96">
        <f>+'พิเศษ 1.6.2_1'!W34</f>
        <v>158.875</v>
      </c>
      <c r="H34" s="47">
        <f t="shared" si="2"/>
        <v>201.83823529411765</v>
      </c>
      <c r="I34" s="44">
        <f>+ปกติ1.6.1_2!W34</f>
        <v>40.080882352941181</v>
      </c>
      <c r="J34" s="96">
        <f>+'พิเศษ 1.6.2_2'!W34</f>
        <v>132.375</v>
      </c>
      <c r="K34" s="47">
        <f t="shared" si="3"/>
        <v>172.45588235294119</v>
      </c>
      <c r="L34" s="44">
        <v>0</v>
      </c>
      <c r="M34" s="96">
        <v>0</v>
      </c>
      <c r="N34" s="47">
        <v>0</v>
      </c>
      <c r="O34" s="44">
        <f t="shared" si="4"/>
        <v>41.522058823529413</v>
      </c>
      <c r="P34" s="96">
        <f t="shared" si="4"/>
        <v>145.625</v>
      </c>
      <c r="Q34" s="47">
        <f t="shared" si="4"/>
        <v>187.14705882352942</v>
      </c>
    </row>
    <row r="35" spans="1:17" ht="15" customHeight="1" x14ac:dyDescent="0.5">
      <c r="A35" s="5" t="s">
        <v>28</v>
      </c>
      <c r="B35" s="27" t="s">
        <v>40</v>
      </c>
      <c r="C35" s="28" t="s">
        <v>41</v>
      </c>
      <c r="D35" s="29" t="s">
        <v>23</v>
      </c>
      <c r="E35" s="29" t="s">
        <v>23</v>
      </c>
      <c r="F35" s="93">
        <f>+ปกติ1.6.1_1!W35</f>
        <v>84.354485216915634</v>
      </c>
      <c r="G35" s="94">
        <f>+'พิเศษ 1.6.2_1'!W35</f>
        <v>0</v>
      </c>
      <c r="H35" s="33">
        <f t="shared" si="2"/>
        <v>84.354485216915634</v>
      </c>
      <c r="I35" s="93">
        <f>+ปกติ1.6.1_2!W35</f>
        <v>54.134295227524966</v>
      </c>
      <c r="J35" s="94">
        <f>+'พิเศษ 1.6.2_2'!W35</f>
        <v>0</v>
      </c>
      <c r="K35" s="33">
        <f t="shared" si="3"/>
        <v>54.134295227524966</v>
      </c>
      <c r="L35" s="93">
        <v>0</v>
      </c>
      <c r="M35" s="94">
        <v>0</v>
      </c>
      <c r="N35" s="33">
        <v>0</v>
      </c>
      <c r="O35" s="93">
        <f t="shared" si="4"/>
        <v>69.244390222220304</v>
      </c>
      <c r="P35" s="94">
        <f t="shared" si="4"/>
        <v>0</v>
      </c>
      <c r="Q35" s="33">
        <f t="shared" si="4"/>
        <v>69.244390222220304</v>
      </c>
    </row>
    <row r="36" spans="1:17" ht="15" customHeight="1" x14ac:dyDescent="0.5">
      <c r="A36" s="5" t="s">
        <v>29</v>
      </c>
      <c r="B36" s="63" t="s">
        <v>40</v>
      </c>
      <c r="C36" s="64"/>
      <c r="D36" s="36"/>
      <c r="E36" s="36" t="s">
        <v>24</v>
      </c>
      <c r="F36" s="41">
        <f>+ปกติ1.6.1_1!W36</f>
        <v>0.11764705882352941</v>
      </c>
      <c r="G36" s="95">
        <f>+'พิเศษ 1.6.2_1'!W36</f>
        <v>0</v>
      </c>
      <c r="H36" s="40">
        <f t="shared" si="2"/>
        <v>0.11764705882352941</v>
      </c>
      <c r="I36" s="41">
        <f>+ปกติ1.6.1_2!W36</f>
        <v>0</v>
      </c>
      <c r="J36" s="95">
        <f>+'พิเศษ 1.6.2_2'!W36</f>
        <v>0</v>
      </c>
      <c r="K36" s="40">
        <f t="shared" si="3"/>
        <v>0</v>
      </c>
      <c r="L36" s="41">
        <v>0</v>
      </c>
      <c r="M36" s="95">
        <v>0</v>
      </c>
      <c r="N36" s="40">
        <v>0</v>
      </c>
      <c r="O36" s="41">
        <f t="shared" si="4"/>
        <v>5.8823529411764705E-2</v>
      </c>
      <c r="P36" s="95">
        <f t="shared" si="4"/>
        <v>0</v>
      </c>
      <c r="Q36" s="40">
        <f t="shared" si="4"/>
        <v>5.8823529411764705E-2</v>
      </c>
    </row>
    <row r="37" spans="1:17" ht="15" customHeight="1" x14ac:dyDescent="0.5">
      <c r="B37" s="63"/>
      <c r="C37" s="64"/>
      <c r="D37" s="36"/>
      <c r="E37" s="36" t="s">
        <v>22</v>
      </c>
      <c r="F37" s="41">
        <f>+ปกติ1.6.1_1!W37</f>
        <v>84.47213227573917</v>
      </c>
      <c r="G37" s="95">
        <f>+'พิเศษ 1.6.2_1'!W37</f>
        <v>0</v>
      </c>
      <c r="H37" s="40">
        <f t="shared" si="2"/>
        <v>84.47213227573917</v>
      </c>
      <c r="I37" s="41">
        <f>+ปกติ1.6.1_2!W37</f>
        <v>54.134295227524966</v>
      </c>
      <c r="J37" s="95">
        <f>+'พิเศษ 1.6.2_2'!W37</f>
        <v>0</v>
      </c>
      <c r="K37" s="40">
        <f t="shared" si="3"/>
        <v>54.134295227524966</v>
      </c>
      <c r="L37" s="41">
        <v>0</v>
      </c>
      <c r="M37" s="95">
        <v>0</v>
      </c>
      <c r="N37" s="40">
        <v>0</v>
      </c>
      <c r="O37" s="41">
        <f t="shared" si="4"/>
        <v>69.303213751632072</v>
      </c>
      <c r="P37" s="95">
        <f t="shared" si="4"/>
        <v>0</v>
      </c>
      <c r="Q37" s="40">
        <f t="shared" si="4"/>
        <v>69.303213751632072</v>
      </c>
    </row>
    <row r="38" spans="1:17" ht="15" customHeight="1" x14ac:dyDescent="0.5">
      <c r="A38" s="5" t="s">
        <v>30</v>
      </c>
      <c r="B38" s="63" t="s">
        <v>40</v>
      </c>
      <c r="C38" s="64"/>
      <c r="D38" s="36" t="s">
        <v>25</v>
      </c>
      <c r="E38" s="36" t="s">
        <v>24</v>
      </c>
      <c r="F38" s="41">
        <f>+ปกติ1.6.1_1!W38</f>
        <v>24.583333333333336</v>
      </c>
      <c r="G38" s="95">
        <f>+'พิเศษ 1.6.2_1'!W38</f>
        <v>57.833333333333336</v>
      </c>
      <c r="H38" s="40">
        <f t="shared" si="2"/>
        <v>82.416666666666671</v>
      </c>
      <c r="I38" s="41">
        <f>+ปกติ1.6.1_2!W38</f>
        <v>20.500000000000004</v>
      </c>
      <c r="J38" s="95">
        <f>+'พิเศษ 1.6.2_2'!W38</f>
        <v>35.25</v>
      </c>
      <c r="K38" s="40">
        <f t="shared" si="3"/>
        <v>55.75</v>
      </c>
      <c r="L38" s="41">
        <v>0</v>
      </c>
      <c r="M38" s="95">
        <v>0</v>
      </c>
      <c r="N38" s="40">
        <v>0</v>
      </c>
      <c r="O38" s="41">
        <f t="shared" si="4"/>
        <v>22.541666666666671</v>
      </c>
      <c r="P38" s="95">
        <f t="shared" si="4"/>
        <v>46.541666666666671</v>
      </c>
      <c r="Q38" s="40">
        <f t="shared" si="4"/>
        <v>69.083333333333343</v>
      </c>
    </row>
    <row r="39" spans="1:17" ht="15" customHeight="1" x14ac:dyDescent="0.5">
      <c r="B39" s="63"/>
      <c r="C39" s="64"/>
      <c r="D39" s="36"/>
      <c r="E39" s="36" t="s">
        <v>26</v>
      </c>
      <c r="F39" s="41">
        <f>+ปกติ1.6.1_1!W39</f>
        <v>36.875</v>
      </c>
      <c r="G39" s="95">
        <f>+'พิเศษ 1.6.2_1'!W39</f>
        <v>86.75</v>
      </c>
      <c r="H39" s="40">
        <f t="shared" si="2"/>
        <v>123.625</v>
      </c>
      <c r="I39" s="41">
        <f>+ปกติ1.6.1_2!W39</f>
        <v>30.750000000000007</v>
      </c>
      <c r="J39" s="95">
        <f>+'พิเศษ 1.6.2_2'!W39</f>
        <v>52.875</v>
      </c>
      <c r="K39" s="40">
        <f t="shared" si="3"/>
        <v>83.625</v>
      </c>
      <c r="L39" s="41">
        <v>0</v>
      </c>
      <c r="M39" s="95">
        <v>0</v>
      </c>
      <c r="N39" s="40">
        <v>0</v>
      </c>
      <c r="O39" s="41">
        <f t="shared" si="4"/>
        <v>33.8125</v>
      </c>
      <c r="P39" s="95">
        <f t="shared" si="4"/>
        <v>69.8125</v>
      </c>
      <c r="Q39" s="40">
        <f t="shared" si="4"/>
        <v>103.625</v>
      </c>
    </row>
    <row r="40" spans="1:17" ht="15" customHeight="1" x14ac:dyDescent="0.5">
      <c r="B40" s="63"/>
      <c r="C40" s="75"/>
      <c r="D40" s="49" t="s">
        <v>27</v>
      </c>
      <c r="E40" s="49"/>
      <c r="F40" s="19">
        <f>+ปกติ1.6.1_1!W40</f>
        <v>121.34713227573917</v>
      </c>
      <c r="G40" s="89">
        <f>+'พิเศษ 1.6.2_1'!W40</f>
        <v>86.75</v>
      </c>
      <c r="H40" s="23">
        <f t="shared" si="2"/>
        <v>208.09713227573917</v>
      </c>
      <c r="I40" s="19">
        <f>+ปกติ1.6.1_2!W40</f>
        <v>84.884295227524973</v>
      </c>
      <c r="J40" s="89">
        <f>+'พิเศษ 1.6.2_2'!W40</f>
        <v>52.875</v>
      </c>
      <c r="K40" s="23">
        <f t="shared" si="3"/>
        <v>137.75929522752497</v>
      </c>
      <c r="L40" s="19">
        <v>0</v>
      </c>
      <c r="M40" s="89">
        <v>0</v>
      </c>
      <c r="N40" s="23">
        <v>0</v>
      </c>
      <c r="O40" s="19">
        <f t="shared" si="4"/>
        <v>103.11571375163207</v>
      </c>
      <c r="P40" s="89">
        <f t="shared" si="4"/>
        <v>69.8125</v>
      </c>
      <c r="Q40" s="23">
        <f t="shared" si="4"/>
        <v>172.92821375163209</v>
      </c>
    </row>
  </sheetData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40"/>
  <sheetViews>
    <sheetView showGridLines="0" workbookViewId="0">
      <pane xSplit="5" ySplit="10" topLeftCell="F11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5" customHeight="1" x14ac:dyDescent="0.5"/>
  <cols>
    <col min="1" max="1" width="7.28515625" style="5" customWidth="1"/>
    <col min="2" max="2" width="4" style="5" customWidth="1"/>
    <col min="3" max="3" width="28.7109375" style="14" customWidth="1"/>
    <col min="4" max="4" width="8" style="14" bestFit="1" customWidth="1"/>
    <col min="5" max="5" width="8.140625" style="14" bestFit="1" customWidth="1"/>
    <col min="6" max="13" width="6.7109375" style="14" customWidth="1"/>
    <col min="14" max="14" width="9.7109375" style="14" customWidth="1"/>
    <col min="15" max="22" width="6.7109375" style="14" customWidth="1"/>
    <col min="23" max="23" width="9.7109375" style="14" customWidth="1"/>
    <col min="24" max="16384" width="9.140625" style="14"/>
  </cols>
  <sheetData>
    <row r="1" spans="1:24" s="3" customFormat="1" ht="21.75" x14ac:dyDescent="0.5">
      <c r="A1" s="1"/>
      <c r="B1" s="1"/>
      <c r="C1" s="2" t="s">
        <v>50</v>
      </c>
    </row>
    <row r="2" spans="1:24" s="3" customFormat="1" ht="15" customHeight="1" x14ac:dyDescent="0.5">
      <c r="A2" s="1"/>
      <c r="B2" s="1"/>
      <c r="C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4" ht="15" customHeight="1" x14ac:dyDescent="0.5">
      <c r="B3" s="6"/>
      <c r="C3" s="7" t="s">
        <v>0</v>
      </c>
      <c r="D3" s="8" t="s">
        <v>4</v>
      </c>
      <c r="E3" s="9" t="s">
        <v>5</v>
      </c>
      <c r="F3" s="10" t="s">
        <v>3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  <c r="W3" s="13"/>
    </row>
    <row r="4" spans="1:24" ht="15" customHeight="1" x14ac:dyDescent="0.5">
      <c r="B4" s="15"/>
      <c r="C4" s="16"/>
      <c r="D4" s="17" t="s">
        <v>1</v>
      </c>
      <c r="E4" s="18" t="s">
        <v>2</v>
      </c>
      <c r="F4" s="19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1" t="s">
        <v>20</v>
      </c>
      <c r="U4" s="21" t="s">
        <v>42</v>
      </c>
      <c r="V4" s="22" t="s">
        <v>21</v>
      </c>
      <c r="W4" s="23" t="s">
        <v>22</v>
      </c>
    </row>
    <row r="5" spans="1:24" s="25" customFormat="1" ht="15" customHeight="1" x14ac:dyDescent="0.5">
      <c r="A5" s="24"/>
      <c r="B5" s="15"/>
      <c r="C5" s="76" t="s">
        <v>31</v>
      </c>
      <c r="D5" s="76" t="s">
        <v>23</v>
      </c>
      <c r="E5" s="76" t="s">
        <v>23</v>
      </c>
      <c r="F5" s="77">
        <v>1.2238533967803988</v>
      </c>
      <c r="G5" s="78">
        <v>7.5294117647058822</v>
      </c>
      <c r="H5" s="78">
        <v>0</v>
      </c>
      <c r="I5" s="78">
        <v>12.411764705882355</v>
      </c>
      <c r="J5" s="78">
        <v>0</v>
      </c>
      <c r="K5" s="78">
        <v>15.330743618201996</v>
      </c>
      <c r="L5" s="78">
        <v>47.657935627081017</v>
      </c>
      <c r="M5" s="78">
        <v>0</v>
      </c>
      <c r="N5" s="78">
        <v>0</v>
      </c>
      <c r="O5" s="78">
        <v>43.823596271879978</v>
      </c>
      <c r="P5" s="78">
        <v>53.853237080237861</v>
      </c>
      <c r="Q5" s="78">
        <v>0</v>
      </c>
      <c r="R5" s="78">
        <v>13.969504146282288</v>
      </c>
      <c r="S5" s="78">
        <v>0</v>
      </c>
      <c r="T5" s="78">
        <v>0</v>
      </c>
      <c r="U5" s="78">
        <v>0</v>
      </c>
      <c r="V5" s="79">
        <v>4.8235294117647056</v>
      </c>
      <c r="W5" s="80">
        <v>200.62357602281648</v>
      </c>
    </row>
    <row r="6" spans="1:24" s="25" customFormat="1" ht="15" customHeight="1" x14ac:dyDescent="0.5">
      <c r="A6" s="24"/>
      <c r="B6" s="15"/>
      <c r="C6" s="81"/>
      <c r="D6" s="76"/>
      <c r="E6" s="76" t="s">
        <v>24</v>
      </c>
      <c r="F6" s="77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9">
        <v>0</v>
      </c>
      <c r="W6" s="80">
        <v>0</v>
      </c>
    </row>
    <row r="7" spans="1:24" s="25" customFormat="1" ht="15" customHeight="1" x14ac:dyDescent="0.5">
      <c r="A7" s="24"/>
      <c r="B7" s="15"/>
      <c r="C7" s="81"/>
      <c r="D7" s="76"/>
      <c r="E7" s="76" t="s">
        <v>22</v>
      </c>
      <c r="F7" s="77">
        <v>1.2238533967803988</v>
      </c>
      <c r="G7" s="78">
        <v>7.5294117647058822</v>
      </c>
      <c r="H7" s="78">
        <v>0</v>
      </c>
      <c r="I7" s="78">
        <v>12.411764705882355</v>
      </c>
      <c r="J7" s="78">
        <v>0</v>
      </c>
      <c r="K7" s="78">
        <v>15.330743618201996</v>
      </c>
      <c r="L7" s="78">
        <v>47.657935627081017</v>
      </c>
      <c r="M7" s="78">
        <v>0</v>
      </c>
      <c r="N7" s="78">
        <v>0</v>
      </c>
      <c r="O7" s="78">
        <v>43.823596271879978</v>
      </c>
      <c r="P7" s="78">
        <v>53.853237080237861</v>
      </c>
      <c r="Q7" s="78">
        <v>0</v>
      </c>
      <c r="R7" s="78">
        <v>13.969504146282288</v>
      </c>
      <c r="S7" s="78">
        <v>0</v>
      </c>
      <c r="T7" s="78">
        <v>0</v>
      </c>
      <c r="U7" s="78">
        <v>0</v>
      </c>
      <c r="V7" s="79">
        <v>4.8235294117647056</v>
      </c>
      <c r="W7" s="80">
        <v>200.62357602281648</v>
      </c>
    </row>
    <row r="8" spans="1:24" s="25" customFormat="1" ht="15" customHeight="1" x14ac:dyDescent="0.5">
      <c r="A8" s="24"/>
      <c r="B8" s="15"/>
      <c r="C8" s="81"/>
      <c r="D8" s="76" t="s">
        <v>25</v>
      </c>
      <c r="E8" s="76" t="s">
        <v>24</v>
      </c>
      <c r="F8" s="77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434.58333333333343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9">
        <v>0</v>
      </c>
      <c r="W8" s="80">
        <v>434.58333333333343</v>
      </c>
    </row>
    <row r="9" spans="1:24" s="25" customFormat="1" ht="15" customHeight="1" x14ac:dyDescent="0.5">
      <c r="A9" s="24"/>
      <c r="B9" s="15"/>
      <c r="C9" s="81"/>
      <c r="D9" s="76"/>
      <c r="E9" s="76" t="s">
        <v>26</v>
      </c>
      <c r="F9" s="77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651.87500000000011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9">
        <v>0</v>
      </c>
      <c r="W9" s="80">
        <v>651.87500000000011</v>
      </c>
    </row>
    <row r="10" spans="1:24" s="25" customFormat="1" ht="15" customHeight="1" x14ac:dyDescent="0.5">
      <c r="A10" s="24"/>
      <c r="B10" s="15"/>
      <c r="C10" s="81"/>
      <c r="D10" s="82" t="s">
        <v>27</v>
      </c>
      <c r="E10" s="82"/>
      <c r="F10" s="77">
        <v>1.2238533967803988</v>
      </c>
      <c r="G10" s="78">
        <v>7.5294117647058822</v>
      </c>
      <c r="H10" s="78">
        <v>0</v>
      </c>
      <c r="I10" s="78">
        <v>12.411764705882355</v>
      </c>
      <c r="J10" s="78">
        <v>0</v>
      </c>
      <c r="K10" s="78">
        <v>15.330743618201996</v>
      </c>
      <c r="L10" s="78">
        <v>47.657935627081017</v>
      </c>
      <c r="M10" s="78">
        <v>0</v>
      </c>
      <c r="N10" s="78">
        <v>651.87500000000011</v>
      </c>
      <c r="O10" s="78">
        <v>43.823596271879978</v>
      </c>
      <c r="P10" s="78">
        <v>53.853237080237861</v>
      </c>
      <c r="Q10" s="78">
        <v>0</v>
      </c>
      <c r="R10" s="78">
        <v>13.969504146282288</v>
      </c>
      <c r="S10" s="78">
        <v>0</v>
      </c>
      <c r="T10" s="78">
        <v>0</v>
      </c>
      <c r="U10" s="78">
        <v>0</v>
      </c>
      <c r="V10" s="79">
        <v>4.8235294117647056</v>
      </c>
      <c r="W10" s="80">
        <v>852.49857602281668</v>
      </c>
      <c r="X10" s="26"/>
    </row>
    <row r="11" spans="1:24" ht="15" customHeight="1" x14ac:dyDescent="0.5">
      <c r="A11" s="5" t="s">
        <v>28</v>
      </c>
      <c r="B11" s="27" t="s">
        <v>32</v>
      </c>
      <c r="C11" s="28" t="s">
        <v>33</v>
      </c>
      <c r="D11" s="29" t="s">
        <v>23</v>
      </c>
      <c r="E11" s="29" t="s">
        <v>23</v>
      </c>
      <c r="F11" s="30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2">
        <v>0</v>
      </c>
      <c r="W11" s="33">
        <v>0</v>
      </c>
    </row>
    <row r="12" spans="1:24" ht="15" customHeight="1" x14ac:dyDescent="0.5">
      <c r="A12" s="5" t="s">
        <v>29</v>
      </c>
      <c r="B12" s="34" t="s">
        <v>32</v>
      </c>
      <c r="C12" s="35"/>
      <c r="D12" s="36"/>
      <c r="E12" s="36" t="s">
        <v>24</v>
      </c>
      <c r="F12" s="37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9">
        <v>0</v>
      </c>
      <c r="W12" s="40">
        <v>0</v>
      </c>
    </row>
    <row r="13" spans="1:24" ht="15" customHeight="1" x14ac:dyDescent="0.5">
      <c r="B13" s="34"/>
      <c r="C13" s="35"/>
      <c r="D13" s="36"/>
      <c r="E13" s="36" t="s">
        <v>22</v>
      </c>
      <c r="F13" s="41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9">
        <v>0</v>
      </c>
      <c r="W13" s="40">
        <v>0</v>
      </c>
    </row>
    <row r="14" spans="1:24" ht="15" customHeight="1" x14ac:dyDescent="0.5">
      <c r="A14" s="5" t="s">
        <v>30</v>
      </c>
      <c r="B14" s="34" t="s">
        <v>32</v>
      </c>
      <c r="C14" s="35"/>
      <c r="D14" s="36" t="s">
        <v>25</v>
      </c>
      <c r="E14" s="36" t="s">
        <v>24</v>
      </c>
      <c r="F14" s="37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258.41666666666674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9">
        <v>0</v>
      </c>
      <c r="W14" s="40">
        <v>258.41666666666674</v>
      </c>
    </row>
    <row r="15" spans="1:24" ht="15" customHeight="1" x14ac:dyDescent="0.5">
      <c r="B15" s="34"/>
      <c r="C15" s="35"/>
      <c r="D15" s="36"/>
      <c r="E15" s="36" t="s">
        <v>26</v>
      </c>
      <c r="F15" s="41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387.62500000000011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9">
        <v>0</v>
      </c>
      <c r="W15" s="40">
        <v>387.62500000000011</v>
      </c>
    </row>
    <row r="16" spans="1:24" ht="15" customHeight="1" x14ac:dyDescent="0.5">
      <c r="B16" s="34"/>
      <c r="C16" s="42"/>
      <c r="D16" s="43" t="s">
        <v>27</v>
      </c>
      <c r="E16" s="43"/>
      <c r="F16" s="44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387.62500000000011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6">
        <v>0</v>
      </c>
      <c r="W16" s="47">
        <v>387.62500000000011</v>
      </c>
    </row>
    <row r="17" spans="1:23" ht="15" customHeight="1" x14ac:dyDescent="0.5">
      <c r="A17" s="5" t="s">
        <v>28</v>
      </c>
      <c r="B17" s="27" t="s">
        <v>34</v>
      </c>
      <c r="C17" s="28" t="s">
        <v>35</v>
      </c>
      <c r="D17" s="29" t="s">
        <v>23</v>
      </c>
      <c r="E17" s="29" t="s">
        <v>23</v>
      </c>
      <c r="F17" s="30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2">
        <v>0</v>
      </c>
      <c r="W17" s="33">
        <v>0</v>
      </c>
    </row>
    <row r="18" spans="1:23" ht="15" customHeight="1" x14ac:dyDescent="0.5">
      <c r="A18" s="5" t="s">
        <v>29</v>
      </c>
      <c r="B18" s="34" t="s">
        <v>34</v>
      </c>
      <c r="C18" s="35"/>
      <c r="D18" s="36"/>
      <c r="E18" s="36" t="s">
        <v>24</v>
      </c>
      <c r="F18" s="37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9">
        <v>0</v>
      </c>
      <c r="W18" s="40">
        <v>0</v>
      </c>
    </row>
    <row r="19" spans="1:23" ht="15" customHeight="1" x14ac:dyDescent="0.5">
      <c r="B19" s="34"/>
      <c r="C19" s="35"/>
      <c r="D19" s="36"/>
      <c r="E19" s="36" t="s">
        <v>22</v>
      </c>
      <c r="F19" s="41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9">
        <v>0</v>
      </c>
      <c r="W19" s="40">
        <v>0</v>
      </c>
    </row>
    <row r="20" spans="1:23" ht="15" customHeight="1" x14ac:dyDescent="0.5">
      <c r="A20" s="5" t="s">
        <v>30</v>
      </c>
      <c r="B20" s="34" t="s">
        <v>34</v>
      </c>
      <c r="C20" s="35"/>
      <c r="D20" s="36" t="s">
        <v>25</v>
      </c>
      <c r="E20" s="36" t="s">
        <v>24</v>
      </c>
      <c r="F20" s="37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10.666666666666666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9">
        <v>0</v>
      </c>
      <c r="W20" s="40">
        <v>10.666666666666666</v>
      </c>
    </row>
    <row r="21" spans="1:23" ht="15" customHeight="1" x14ac:dyDescent="0.5">
      <c r="B21" s="34"/>
      <c r="C21" s="35"/>
      <c r="D21" s="36"/>
      <c r="E21" s="36" t="s">
        <v>26</v>
      </c>
      <c r="F21" s="41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16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9">
        <v>0</v>
      </c>
      <c r="W21" s="40">
        <v>16</v>
      </c>
    </row>
    <row r="22" spans="1:23" ht="15" customHeight="1" x14ac:dyDescent="0.5">
      <c r="B22" s="34"/>
      <c r="C22" s="42"/>
      <c r="D22" s="43" t="s">
        <v>27</v>
      </c>
      <c r="E22" s="43"/>
      <c r="F22" s="44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16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6">
        <v>0</v>
      </c>
      <c r="W22" s="47">
        <v>16</v>
      </c>
    </row>
    <row r="23" spans="1:23" ht="15" customHeight="1" x14ac:dyDescent="0.5">
      <c r="A23" s="5" t="s">
        <v>28</v>
      </c>
      <c r="B23" s="27" t="s">
        <v>36</v>
      </c>
      <c r="C23" s="28" t="s">
        <v>37</v>
      </c>
      <c r="D23" s="29" t="s">
        <v>23</v>
      </c>
      <c r="E23" s="29" t="s">
        <v>23</v>
      </c>
      <c r="F23" s="30">
        <v>1.2238533967803988</v>
      </c>
      <c r="G23" s="31">
        <v>7.5294117647058822</v>
      </c>
      <c r="H23" s="31">
        <v>0</v>
      </c>
      <c r="I23" s="31">
        <v>12.411764705882355</v>
      </c>
      <c r="J23" s="31">
        <v>0</v>
      </c>
      <c r="K23" s="31">
        <v>15.330743618201996</v>
      </c>
      <c r="L23" s="31">
        <v>47.657935627081017</v>
      </c>
      <c r="M23" s="31">
        <v>0</v>
      </c>
      <c r="N23" s="31">
        <v>0</v>
      </c>
      <c r="O23" s="31">
        <v>43.823596271879978</v>
      </c>
      <c r="P23" s="31">
        <v>53.853237080237861</v>
      </c>
      <c r="Q23" s="31">
        <v>0</v>
      </c>
      <c r="R23" s="31">
        <v>13.969504146282288</v>
      </c>
      <c r="S23" s="31">
        <v>0</v>
      </c>
      <c r="T23" s="31">
        <v>0</v>
      </c>
      <c r="U23" s="31">
        <v>0</v>
      </c>
      <c r="V23" s="32">
        <v>4.8235294117647056</v>
      </c>
      <c r="W23" s="33">
        <v>200.62357602281648</v>
      </c>
    </row>
    <row r="24" spans="1:23" ht="15" customHeight="1" x14ac:dyDescent="0.5">
      <c r="A24" s="5" t="s">
        <v>29</v>
      </c>
      <c r="B24" s="34" t="s">
        <v>36</v>
      </c>
      <c r="C24" s="35"/>
      <c r="D24" s="36"/>
      <c r="E24" s="36" t="s">
        <v>24</v>
      </c>
      <c r="F24" s="37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9">
        <v>0</v>
      </c>
      <c r="W24" s="40">
        <v>0</v>
      </c>
    </row>
    <row r="25" spans="1:23" ht="15" customHeight="1" x14ac:dyDescent="0.5">
      <c r="B25" s="34"/>
      <c r="C25" s="35"/>
      <c r="D25" s="36"/>
      <c r="E25" s="36" t="s">
        <v>22</v>
      </c>
      <c r="F25" s="41">
        <v>1.2238533967803988</v>
      </c>
      <c r="G25" s="38">
        <v>7.5294117647058822</v>
      </c>
      <c r="H25" s="38">
        <v>0</v>
      </c>
      <c r="I25" s="38">
        <v>12.411764705882355</v>
      </c>
      <c r="J25" s="38">
        <v>0</v>
      </c>
      <c r="K25" s="38">
        <v>15.330743618201996</v>
      </c>
      <c r="L25" s="38">
        <v>47.657935627081017</v>
      </c>
      <c r="M25" s="38">
        <v>0</v>
      </c>
      <c r="N25" s="38">
        <v>0</v>
      </c>
      <c r="O25" s="38">
        <v>43.823596271879978</v>
      </c>
      <c r="P25" s="38">
        <v>53.853237080237861</v>
      </c>
      <c r="Q25" s="38">
        <v>0</v>
      </c>
      <c r="R25" s="38">
        <v>13.969504146282288</v>
      </c>
      <c r="S25" s="38">
        <v>0</v>
      </c>
      <c r="T25" s="38">
        <v>0</v>
      </c>
      <c r="U25" s="38">
        <v>0</v>
      </c>
      <c r="V25" s="39">
        <v>4.8235294117647056</v>
      </c>
      <c r="W25" s="40">
        <v>200.62357602281648</v>
      </c>
    </row>
    <row r="26" spans="1:23" ht="15" customHeight="1" x14ac:dyDescent="0.5">
      <c r="A26" s="5" t="s">
        <v>30</v>
      </c>
      <c r="B26" s="34" t="s">
        <v>36</v>
      </c>
      <c r="C26" s="35"/>
      <c r="D26" s="36" t="s">
        <v>25</v>
      </c>
      <c r="E26" s="36" t="s">
        <v>24</v>
      </c>
      <c r="F26" s="37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42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9">
        <v>0</v>
      </c>
      <c r="W26" s="40">
        <v>42</v>
      </c>
    </row>
    <row r="27" spans="1:23" ht="15" customHeight="1" x14ac:dyDescent="0.5">
      <c r="B27" s="34"/>
      <c r="C27" s="35"/>
      <c r="D27" s="36"/>
      <c r="E27" s="36" t="s">
        <v>26</v>
      </c>
      <c r="F27" s="41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63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9">
        <v>0</v>
      </c>
      <c r="W27" s="40">
        <v>63</v>
      </c>
    </row>
    <row r="28" spans="1:23" ht="15" customHeight="1" x14ac:dyDescent="0.5">
      <c r="B28" s="34"/>
      <c r="C28" s="42"/>
      <c r="D28" s="43" t="s">
        <v>27</v>
      </c>
      <c r="E28" s="43"/>
      <c r="F28" s="44">
        <v>1.2238533967803988</v>
      </c>
      <c r="G28" s="45">
        <v>7.5294117647058822</v>
      </c>
      <c r="H28" s="45">
        <v>0</v>
      </c>
      <c r="I28" s="45">
        <v>12.411764705882355</v>
      </c>
      <c r="J28" s="45">
        <v>0</v>
      </c>
      <c r="K28" s="45">
        <v>15.330743618201996</v>
      </c>
      <c r="L28" s="45">
        <v>47.657935627081017</v>
      </c>
      <c r="M28" s="45">
        <v>0</v>
      </c>
      <c r="N28" s="45">
        <v>63</v>
      </c>
      <c r="O28" s="45">
        <v>43.823596271879978</v>
      </c>
      <c r="P28" s="45">
        <v>53.853237080237861</v>
      </c>
      <c r="Q28" s="45">
        <v>0</v>
      </c>
      <c r="R28" s="45">
        <v>13.969504146282288</v>
      </c>
      <c r="S28" s="45">
        <v>0</v>
      </c>
      <c r="T28" s="45">
        <v>0</v>
      </c>
      <c r="U28" s="45">
        <v>0</v>
      </c>
      <c r="V28" s="46">
        <v>4.8235294117647056</v>
      </c>
      <c r="W28" s="47">
        <v>263.62357602281651</v>
      </c>
    </row>
    <row r="29" spans="1:23" ht="15" customHeight="1" x14ac:dyDescent="0.5">
      <c r="A29" s="5" t="s">
        <v>28</v>
      </c>
      <c r="B29" s="27" t="s">
        <v>38</v>
      </c>
      <c r="C29" s="28" t="s">
        <v>39</v>
      </c>
      <c r="D29" s="29" t="s">
        <v>23</v>
      </c>
      <c r="E29" s="29" t="s">
        <v>23</v>
      </c>
      <c r="F29" s="30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2">
        <v>0</v>
      </c>
      <c r="W29" s="33">
        <v>0</v>
      </c>
    </row>
    <row r="30" spans="1:23" ht="15" customHeight="1" x14ac:dyDescent="0.5">
      <c r="A30" s="5" t="s">
        <v>29</v>
      </c>
      <c r="B30" s="34" t="s">
        <v>38</v>
      </c>
      <c r="C30" s="35"/>
      <c r="D30" s="36"/>
      <c r="E30" s="36" t="s">
        <v>24</v>
      </c>
      <c r="F30" s="37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9">
        <v>0</v>
      </c>
      <c r="W30" s="40">
        <v>0</v>
      </c>
    </row>
    <row r="31" spans="1:23" ht="15" customHeight="1" x14ac:dyDescent="0.5">
      <c r="B31" s="34"/>
      <c r="C31" s="35"/>
      <c r="D31" s="36"/>
      <c r="E31" s="36" t="s">
        <v>22</v>
      </c>
      <c r="F31" s="41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9">
        <v>0</v>
      </c>
      <c r="W31" s="40">
        <v>0</v>
      </c>
    </row>
    <row r="32" spans="1:23" ht="15" customHeight="1" x14ac:dyDescent="0.5">
      <c r="A32" s="5" t="s">
        <v>30</v>
      </c>
      <c r="B32" s="34" t="s">
        <v>38</v>
      </c>
      <c r="C32" s="35"/>
      <c r="D32" s="36" t="s">
        <v>25</v>
      </c>
      <c r="E32" s="36" t="s">
        <v>24</v>
      </c>
      <c r="F32" s="37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88.25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9">
        <v>0</v>
      </c>
      <c r="W32" s="40">
        <v>88.25</v>
      </c>
    </row>
    <row r="33" spans="1:23" ht="15" customHeight="1" x14ac:dyDescent="0.5">
      <c r="B33" s="34"/>
      <c r="C33" s="35"/>
      <c r="D33" s="36"/>
      <c r="E33" s="36" t="s">
        <v>26</v>
      </c>
      <c r="F33" s="41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132.375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9">
        <v>0</v>
      </c>
      <c r="W33" s="40">
        <v>132.375</v>
      </c>
    </row>
    <row r="34" spans="1:23" ht="15" customHeight="1" x14ac:dyDescent="0.5">
      <c r="B34" s="34"/>
      <c r="C34" s="42"/>
      <c r="D34" s="43" t="s">
        <v>27</v>
      </c>
      <c r="E34" s="43"/>
      <c r="F34" s="44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132.375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6">
        <v>0</v>
      </c>
      <c r="W34" s="47">
        <v>132.375</v>
      </c>
    </row>
    <row r="35" spans="1:23" ht="15" customHeight="1" x14ac:dyDescent="0.5">
      <c r="A35" s="5" t="s">
        <v>28</v>
      </c>
      <c r="B35" s="27" t="s">
        <v>40</v>
      </c>
      <c r="C35" s="28" t="s">
        <v>41</v>
      </c>
      <c r="D35" s="29" t="s">
        <v>23</v>
      </c>
      <c r="E35" s="29" t="s">
        <v>23</v>
      </c>
      <c r="F35" s="30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2">
        <v>0</v>
      </c>
      <c r="W35" s="33">
        <v>0</v>
      </c>
    </row>
    <row r="36" spans="1:23" ht="15" customHeight="1" x14ac:dyDescent="0.5">
      <c r="A36" s="5" t="s">
        <v>29</v>
      </c>
      <c r="B36" s="34" t="s">
        <v>40</v>
      </c>
      <c r="C36" s="35"/>
      <c r="D36" s="36"/>
      <c r="E36" s="36" t="s">
        <v>24</v>
      </c>
      <c r="F36" s="37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9">
        <v>0</v>
      </c>
      <c r="W36" s="40">
        <v>0</v>
      </c>
    </row>
    <row r="37" spans="1:23" ht="15" customHeight="1" x14ac:dyDescent="0.5">
      <c r="B37" s="34"/>
      <c r="C37" s="35"/>
      <c r="D37" s="36"/>
      <c r="E37" s="36" t="s">
        <v>22</v>
      </c>
      <c r="F37" s="41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9">
        <v>0</v>
      </c>
      <c r="W37" s="40">
        <v>0</v>
      </c>
    </row>
    <row r="38" spans="1:23" ht="15" customHeight="1" x14ac:dyDescent="0.5">
      <c r="A38" s="5" t="s">
        <v>30</v>
      </c>
      <c r="B38" s="34" t="s">
        <v>40</v>
      </c>
      <c r="C38" s="35"/>
      <c r="D38" s="36" t="s">
        <v>25</v>
      </c>
      <c r="E38" s="36" t="s">
        <v>24</v>
      </c>
      <c r="F38" s="37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35.25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9">
        <v>0</v>
      </c>
      <c r="W38" s="40">
        <v>35.25</v>
      </c>
    </row>
    <row r="39" spans="1:23" ht="15" customHeight="1" x14ac:dyDescent="0.5">
      <c r="B39" s="34"/>
      <c r="C39" s="35"/>
      <c r="D39" s="36"/>
      <c r="E39" s="36" t="s">
        <v>26</v>
      </c>
      <c r="F39" s="41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52.875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9">
        <v>0</v>
      </c>
      <c r="W39" s="40">
        <v>52.875</v>
      </c>
    </row>
    <row r="40" spans="1:23" ht="15" customHeight="1" x14ac:dyDescent="0.5">
      <c r="B40" s="34"/>
      <c r="C40" s="48"/>
      <c r="D40" s="49" t="s">
        <v>27</v>
      </c>
      <c r="E40" s="49"/>
      <c r="F40" s="19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52.875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2">
        <v>0</v>
      </c>
      <c r="W40" s="23">
        <v>52.875</v>
      </c>
    </row>
  </sheetData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40"/>
  <sheetViews>
    <sheetView showGridLines="0" workbookViewId="0">
      <pane xSplit="5" ySplit="10" topLeftCell="F11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5" customHeight="1" x14ac:dyDescent="0.5"/>
  <cols>
    <col min="1" max="1" width="7.28515625" style="5" hidden="1" customWidth="1"/>
    <col min="2" max="2" width="4" style="5" hidden="1" customWidth="1"/>
    <col min="3" max="3" width="28.7109375" style="14" customWidth="1"/>
    <col min="4" max="4" width="8" style="14" bestFit="1" customWidth="1"/>
    <col min="5" max="5" width="8.140625" style="14" bestFit="1" customWidth="1"/>
    <col min="6" max="13" width="6.7109375" style="14" customWidth="1"/>
    <col min="14" max="14" width="9.7109375" style="14" customWidth="1"/>
    <col min="15" max="22" width="6.7109375" style="14" customWidth="1"/>
    <col min="23" max="23" width="9.7109375" style="14" customWidth="1"/>
    <col min="24" max="24" width="9" style="14" bestFit="1" customWidth="1"/>
    <col min="25" max="31" width="7.7109375" style="14" customWidth="1"/>
    <col min="32" max="32" width="8.7109375" style="14" customWidth="1"/>
    <col min="33" max="40" width="7.7109375" style="14" customWidth="1"/>
    <col min="41" max="41" width="8.7109375" style="14" customWidth="1"/>
    <col min="42" max="16384" width="9.140625" style="14"/>
  </cols>
  <sheetData>
    <row r="1" spans="1:24" s="3" customFormat="1" ht="21.75" x14ac:dyDescent="0.5">
      <c r="A1" s="1"/>
      <c r="B1" s="1"/>
      <c r="C1" s="87" t="s">
        <v>49</v>
      </c>
    </row>
    <row r="2" spans="1:24" s="3" customFormat="1" ht="15" customHeight="1" x14ac:dyDescent="0.5">
      <c r="A2" s="1"/>
      <c r="B2" s="1"/>
      <c r="C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4" ht="15" customHeight="1" x14ac:dyDescent="0.5">
      <c r="B3" s="6"/>
      <c r="C3" s="7" t="s">
        <v>0</v>
      </c>
      <c r="D3" s="8" t="s">
        <v>4</v>
      </c>
      <c r="E3" s="9" t="s">
        <v>5</v>
      </c>
      <c r="F3" s="50" t="s">
        <v>3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53"/>
    </row>
    <row r="4" spans="1:24" ht="15" customHeight="1" x14ac:dyDescent="0.5">
      <c r="B4" s="15"/>
      <c r="C4" s="16"/>
      <c r="D4" s="17" t="s">
        <v>1</v>
      </c>
      <c r="E4" s="18" t="s">
        <v>2</v>
      </c>
      <c r="F4" s="54" t="s">
        <v>6</v>
      </c>
      <c r="G4" s="55" t="s">
        <v>7</v>
      </c>
      <c r="H4" s="55" t="s">
        <v>8</v>
      </c>
      <c r="I4" s="55" t="s">
        <v>9</v>
      </c>
      <c r="J4" s="55" t="s">
        <v>10</v>
      </c>
      <c r="K4" s="55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55" t="s">
        <v>18</v>
      </c>
      <c r="S4" s="56" t="s">
        <v>19</v>
      </c>
      <c r="T4" s="56" t="s">
        <v>20</v>
      </c>
      <c r="U4" s="56" t="s">
        <v>42</v>
      </c>
      <c r="V4" s="57" t="s">
        <v>21</v>
      </c>
      <c r="W4" s="58" t="s">
        <v>22</v>
      </c>
    </row>
    <row r="5" spans="1:24" s="25" customFormat="1" ht="15" customHeight="1" x14ac:dyDescent="0.5">
      <c r="A5" s="24"/>
      <c r="B5" s="15"/>
      <c r="C5" s="76" t="s">
        <v>31</v>
      </c>
      <c r="D5" s="76" t="s">
        <v>23</v>
      </c>
      <c r="E5" s="76" t="s">
        <v>23</v>
      </c>
      <c r="F5" s="83">
        <f>AVERAGE(Table1.6_1!F5,Table1.6_2!F5)</f>
        <v>32.364674587368953</v>
      </c>
      <c r="G5" s="84">
        <f>AVERAGE(Table1.6_1!G5,Table1.6_2!G5)</f>
        <v>58.906765494448038</v>
      </c>
      <c r="H5" s="84">
        <f>AVERAGE(Table1.6_1!H5,Table1.6_2!H5)</f>
        <v>28.974311919418003</v>
      </c>
      <c r="I5" s="84">
        <f>AVERAGE(Table1.6_1!I5,Table1.6_2!I5)</f>
        <v>78.95460154155441</v>
      </c>
      <c r="J5" s="84">
        <f>AVERAGE(Table1.6_1!J5,Table1.6_2!J5)</f>
        <v>22.552026290483312</v>
      </c>
      <c r="K5" s="84">
        <f>AVERAGE(Table1.6_1!K5,Table1.6_2!K5)</f>
        <v>56.588499402515197</v>
      </c>
      <c r="L5" s="84">
        <f>AVERAGE(Table1.6_1!L5,Table1.6_2!L5)</f>
        <v>91.382255877552595</v>
      </c>
      <c r="M5" s="84">
        <f>AVERAGE(Table1.6_1!M5,Table1.6_2!M5)</f>
        <v>3.6677708679164951</v>
      </c>
      <c r="N5" s="84">
        <f>AVERAGE(Table1.6_1!N5,Table1.6_2!N5)</f>
        <v>724.13710589120387</v>
      </c>
      <c r="O5" s="84">
        <f>AVERAGE(Table1.6_1!O5,Table1.6_2!O5)</f>
        <v>66.243808520206358</v>
      </c>
      <c r="P5" s="84">
        <f>AVERAGE(Table1.6_1!P5,Table1.6_2!P5)</f>
        <v>75.477951124873655</v>
      </c>
      <c r="Q5" s="84">
        <f>AVERAGE(Table1.6_1!Q5,Table1.6_2!Q5)</f>
        <v>12.131672199098821</v>
      </c>
      <c r="R5" s="84">
        <f>AVERAGE(Table1.6_1!R5,Table1.6_2!R5)</f>
        <v>41.561316224136618</v>
      </c>
      <c r="S5" s="84">
        <f>AVERAGE(Table1.6_1!S5,Table1.6_2!S5)</f>
        <v>0</v>
      </c>
      <c r="T5" s="84">
        <f>AVERAGE(Table1.6_1!T5,Table1.6_2!T5)</f>
        <v>3.269901463123321</v>
      </c>
      <c r="U5" s="84">
        <f>AVERAGE(Table1.6_1!U5,Table1.6_2!U5)</f>
        <v>0</v>
      </c>
      <c r="V5" s="85">
        <f>AVERAGE(Table1.6_1!V5,Table1.6_2!V5)</f>
        <v>11.215177619789579</v>
      </c>
      <c r="W5" s="86">
        <f>AVERAGE(Table1.6_1!W5,Table1.6_2!W5)</f>
        <v>1307.4278390236891</v>
      </c>
    </row>
    <row r="6" spans="1:24" s="25" customFormat="1" ht="15" customHeight="1" x14ac:dyDescent="0.5">
      <c r="A6" s="24"/>
      <c r="B6" s="15"/>
      <c r="C6" s="81"/>
      <c r="D6" s="76"/>
      <c r="E6" s="76" t="s">
        <v>24</v>
      </c>
      <c r="F6" s="83">
        <f>AVERAGE(Table1.6_1!F6,Table1.6_2!F6)</f>
        <v>0</v>
      </c>
      <c r="G6" s="84">
        <f>AVERAGE(Table1.6_1!G6,Table1.6_2!G6)</f>
        <v>0</v>
      </c>
      <c r="H6" s="84">
        <f>AVERAGE(Table1.6_1!H6,Table1.6_2!H6)</f>
        <v>0</v>
      </c>
      <c r="I6" s="84">
        <f>AVERAGE(Table1.6_1!I6,Table1.6_2!I6)</f>
        <v>0</v>
      </c>
      <c r="J6" s="84">
        <f>AVERAGE(Table1.6_1!J6,Table1.6_2!J6)</f>
        <v>0</v>
      </c>
      <c r="K6" s="84">
        <f>AVERAGE(Table1.6_1!K6,Table1.6_2!K6)</f>
        <v>0</v>
      </c>
      <c r="L6" s="84">
        <f>AVERAGE(Table1.6_1!L6,Table1.6_2!L6)</f>
        <v>0</v>
      </c>
      <c r="M6" s="84">
        <f>AVERAGE(Table1.6_1!M6,Table1.6_2!M6)</f>
        <v>0</v>
      </c>
      <c r="N6" s="84">
        <f>AVERAGE(Table1.6_1!N6,Table1.6_2!N6)</f>
        <v>5.8823529411764705E-2</v>
      </c>
      <c r="O6" s="84">
        <f>AVERAGE(Table1.6_1!O6,Table1.6_2!O6)</f>
        <v>0</v>
      </c>
      <c r="P6" s="84">
        <f>AVERAGE(Table1.6_1!P6,Table1.6_2!P6)</f>
        <v>0</v>
      </c>
      <c r="Q6" s="84">
        <f>AVERAGE(Table1.6_1!Q6,Table1.6_2!Q6)</f>
        <v>0</v>
      </c>
      <c r="R6" s="84">
        <f>AVERAGE(Table1.6_1!R6,Table1.6_2!R6)</f>
        <v>0</v>
      </c>
      <c r="S6" s="84">
        <f>AVERAGE(Table1.6_1!S6,Table1.6_2!S6)</f>
        <v>0</v>
      </c>
      <c r="T6" s="84">
        <f>AVERAGE(Table1.6_1!T6,Table1.6_2!T6)</f>
        <v>0</v>
      </c>
      <c r="U6" s="84">
        <f>AVERAGE(Table1.6_1!U6,Table1.6_2!U6)</f>
        <v>0</v>
      </c>
      <c r="V6" s="85">
        <f>AVERAGE(Table1.6_1!V6,Table1.6_2!V6)</f>
        <v>0</v>
      </c>
      <c r="W6" s="86">
        <f>AVERAGE(Table1.6_1!W6,Table1.6_2!W6)</f>
        <v>5.8823529411764705E-2</v>
      </c>
    </row>
    <row r="7" spans="1:24" s="25" customFormat="1" ht="15" customHeight="1" x14ac:dyDescent="0.5">
      <c r="A7" s="24"/>
      <c r="B7" s="15"/>
      <c r="C7" s="81"/>
      <c r="D7" s="76"/>
      <c r="E7" s="76" t="s">
        <v>22</v>
      </c>
      <c r="F7" s="83">
        <f>AVERAGE(Table1.6_1!F7,Table1.6_2!F7)</f>
        <v>32.364674587368953</v>
      </c>
      <c r="G7" s="84">
        <f>AVERAGE(Table1.6_1!G7,Table1.6_2!G7)</f>
        <v>58.906765494448038</v>
      </c>
      <c r="H7" s="84">
        <f>AVERAGE(Table1.6_1!H7,Table1.6_2!H7)</f>
        <v>28.974311919418003</v>
      </c>
      <c r="I7" s="84">
        <f>AVERAGE(Table1.6_1!I7,Table1.6_2!I7)</f>
        <v>78.95460154155441</v>
      </c>
      <c r="J7" s="84">
        <f>AVERAGE(Table1.6_1!J7,Table1.6_2!J7)</f>
        <v>22.552026290483312</v>
      </c>
      <c r="K7" s="84">
        <f>AVERAGE(Table1.6_1!K7,Table1.6_2!K7)</f>
        <v>56.588499402515197</v>
      </c>
      <c r="L7" s="84">
        <f>AVERAGE(Table1.6_1!L7,Table1.6_2!L7)</f>
        <v>91.382255877552595</v>
      </c>
      <c r="M7" s="84">
        <f>AVERAGE(Table1.6_1!M7,Table1.6_2!M7)</f>
        <v>3.6677708679164951</v>
      </c>
      <c r="N7" s="84">
        <f>AVERAGE(Table1.6_1!N7,Table1.6_2!N7)</f>
        <v>724.19592942061558</v>
      </c>
      <c r="O7" s="84">
        <f>AVERAGE(Table1.6_1!O7,Table1.6_2!O7)</f>
        <v>66.243808520206358</v>
      </c>
      <c r="P7" s="84">
        <f>AVERAGE(Table1.6_1!P7,Table1.6_2!P7)</f>
        <v>75.477951124873655</v>
      </c>
      <c r="Q7" s="84">
        <f>AVERAGE(Table1.6_1!Q7,Table1.6_2!Q7)</f>
        <v>12.131672199098821</v>
      </c>
      <c r="R7" s="84">
        <f>AVERAGE(Table1.6_1!R7,Table1.6_2!R7)</f>
        <v>41.561316224136618</v>
      </c>
      <c r="S7" s="84">
        <f>AVERAGE(Table1.6_1!S7,Table1.6_2!S7)</f>
        <v>0</v>
      </c>
      <c r="T7" s="84">
        <f>AVERAGE(Table1.6_1!T7,Table1.6_2!T7)</f>
        <v>3.269901463123321</v>
      </c>
      <c r="U7" s="84">
        <f>AVERAGE(Table1.6_1!U7,Table1.6_2!U7)</f>
        <v>0</v>
      </c>
      <c r="V7" s="85">
        <f>AVERAGE(Table1.6_1!V7,Table1.6_2!V7)</f>
        <v>11.215177619789579</v>
      </c>
      <c r="W7" s="86">
        <f>AVERAGE(Table1.6_1!W7,Table1.6_2!W7)</f>
        <v>1307.4866625531008</v>
      </c>
    </row>
    <row r="8" spans="1:24" s="25" customFormat="1" ht="15" customHeight="1" x14ac:dyDescent="0.5">
      <c r="A8" s="24"/>
      <c r="B8" s="15"/>
      <c r="C8" s="81"/>
      <c r="D8" s="76" t="s">
        <v>25</v>
      </c>
      <c r="E8" s="76" t="s">
        <v>24</v>
      </c>
      <c r="F8" s="83">
        <f>AVERAGE(Table1.6_1!F8,Table1.6_2!F8)</f>
        <v>0</v>
      </c>
      <c r="G8" s="84">
        <f>AVERAGE(Table1.6_1!G8,Table1.6_2!G8)</f>
        <v>0</v>
      </c>
      <c r="H8" s="84">
        <f>AVERAGE(Table1.6_1!H8,Table1.6_2!H8)</f>
        <v>0</v>
      </c>
      <c r="I8" s="84">
        <f>AVERAGE(Table1.6_1!I8,Table1.6_2!I8)</f>
        <v>0.16666666666666666</v>
      </c>
      <c r="J8" s="84">
        <f>AVERAGE(Table1.6_1!J8,Table1.6_2!J8)</f>
        <v>0</v>
      </c>
      <c r="K8" s="84">
        <f>AVERAGE(Table1.6_1!K8,Table1.6_2!K8)</f>
        <v>0</v>
      </c>
      <c r="L8" s="84">
        <f>AVERAGE(Table1.6_1!L8,Table1.6_2!L8)</f>
        <v>0</v>
      </c>
      <c r="M8" s="84">
        <f>AVERAGE(Table1.6_1!M8,Table1.6_2!M8)</f>
        <v>0</v>
      </c>
      <c r="N8" s="84">
        <f>AVERAGE(Table1.6_1!N8,Table1.6_2!N8)</f>
        <v>646.70833333333337</v>
      </c>
      <c r="O8" s="84">
        <f>AVERAGE(Table1.6_1!O8,Table1.6_2!O8)</f>
        <v>0</v>
      </c>
      <c r="P8" s="84">
        <f>AVERAGE(Table1.6_1!P8,Table1.6_2!P8)</f>
        <v>8.3333333333333329E-2</v>
      </c>
      <c r="Q8" s="84">
        <f>AVERAGE(Table1.6_1!Q8,Table1.6_2!Q8)</f>
        <v>0</v>
      </c>
      <c r="R8" s="84">
        <f>AVERAGE(Table1.6_1!R8,Table1.6_2!R8)</f>
        <v>0.125</v>
      </c>
      <c r="S8" s="84">
        <f>AVERAGE(Table1.6_1!S8,Table1.6_2!S8)</f>
        <v>0</v>
      </c>
      <c r="T8" s="84">
        <f>AVERAGE(Table1.6_1!T8,Table1.6_2!T8)</f>
        <v>0</v>
      </c>
      <c r="U8" s="84">
        <f>AVERAGE(Table1.6_1!U8,Table1.6_2!U8)</f>
        <v>0</v>
      </c>
      <c r="V8" s="85">
        <f>AVERAGE(Table1.6_1!V8,Table1.6_2!V8)</f>
        <v>0</v>
      </c>
      <c r="W8" s="86">
        <f>AVERAGE(Table1.6_1!W8,Table1.6_2!W8)</f>
        <v>647.08333333333337</v>
      </c>
    </row>
    <row r="9" spans="1:24" s="25" customFormat="1" ht="15" customHeight="1" x14ac:dyDescent="0.5">
      <c r="A9" s="24"/>
      <c r="B9" s="15"/>
      <c r="C9" s="81"/>
      <c r="D9" s="76"/>
      <c r="E9" s="76" t="s">
        <v>26</v>
      </c>
      <c r="F9" s="83">
        <f>AVERAGE(Table1.6_1!F9,Table1.6_2!F9)</f>
        <v>0</v>
      </c>
      <c r="G9" s="84">
        <f>AVERAGE(Table1.6_1!G9,Table1.6_2!G9)</f>
        <v>0</v>
      </c>
      <c r="H9" s="84">
        <f>AVERAGE(Table1.6_1!H9,Table1.6_2!H9)</f>
        <v>0</v>
      </c>
      <c r="I9" s="84">
        <f>AVERAGE(Table1.6_1!I9,Table1.6_2!I9)</f>
        <v>0.25</v>
      </c>
      <c r="J9" s="84">
        <f>AVERAGE(Table1.6_1!J9,Table1.6_2!J9)</f>
        <v>0</v>
      </c>
      <c r="K9" s="84">
        <f>AVERAGE(Table1.6_1!K9,Table1.6_2!K9)</f>
        <v>0</v>
      </c>
      <c r="L9" s="84">
        <f>AVERAGE(Table1.6_1!L9,Table1.6_2!L9)</f>
        <v>0</v>
      </c>
      <c r="M9" s="84">
        <f>AVERAGE(Table1.6_1!M9,Table1.6_2!M9)</f>
        <v>0</v>
      </c>
      <c r="N9" s="84">
        <f>AVERAGE(Table1.6_1!N9,Table1.6_2!N9)</f>
        <v>970.0625</v>
      </c>
      <c r="O9" s="84">
        <f>AVERAGE(Table1.6_1!O9,Table1.6_2!O9)</f>
        <v>0</v>
      </c>
      <c r="P9" s="84">
        <f>AVERAGE(Table1.6_1!P9,Table1.6_2!P9)</f>
        <v>0.125</v>
      </c>
      <c r="Q9" s="84">
        <f>AVERAGE(Table1.6_1!Q9,Table1.6_2!Q9)</f>
        <v>0</v>
      </c>
      <c r="R9" s="84">
        <f>AVERAGE(Table1.6_1!R9,Table1.6_2!R9)</f>
        <v>0.1875</v>
      </c>
      <c r="S9" s="84">
        <f>AVERAGE(Table1.6_1!S9,Table1.6_2!S9)</f>
        <v>0</v>
      </c>
      <c r="T9" s="84">
        <f>AVERAGE(Table1.6_1!T9,Table1.6_2!T9)</f>
        <v>0</v>
      </c>
      <c r="U9" s="84">
        <f>AVERAGE(Table1.6_1!U9,Table1.6_2!U9)</f>
        <v>0</v>
      </c>
      <c r="V9" s="85">
        <f>AVERAGE(Table1.6_1!V9,Table1.6_2!V9)</f>
        <v>0</v>
      </c>
      <c r="W9" s="86">
        <f>AVERAGE(Table1.6_1!W9,Table1.6_2!W9)</f>
        <v>970.625</v>
      </c>
    </row>
    <row r="10" spans="1:24" s="25" customFormat="1" ht="15" customHeight="1" x14ac:dyDescent="0.5">
      <c r="A10" s="24"/>
      <c r="B10" s="15"/>
      <c r="C10" s="81"/>
      <c r="D10" s="82" t="s">
        <v>27</v>
      </c>
      <c r="E10" s="82"/>
      <c r="F10" s="83">
        <f>AVERAGE(Table1.6_1!F10,Table1.6_2!F10)</f>
        <v>32.364674587368953</v>
      </c>
      <c r="G10" s="84">
        <f>AVERAGE(Table1.6_1!G10,Table1.6_2!G10)</f>
        <v>58.906765494448038</v>
      </c>
      <c r="H10" s="84">
        <f>AVERAGE(Table1.6_1!H10,Table1.6_2!H10)</f>
        <v>28.974311919418003</v>
      </c>
      <c r="I10" s="84">
        <f>AVERAGE(Table1.6_1!I10,Table1.6_2!I10)</f>
        <v>79.20460154155441</v>
      </c>
      <c r="J10" s="84">
        <f>AVERAGE(Table1.6_1!J10,Table1.6_2!J10)</f>
        <v>22.552026290483312</v>
      </c>
      <c r="K10" s="84">
        <f>AVERAGE(Table1.6_1!K10,Table1.6_2!K10)</f>
        <v>56.588499402515197</v>
      </c>
      <c r="L10" s="84">
        <f>AVERAGE(Table1.6_1!L10,Table1.6_2!L10)</f>
        <v>91.382255877552595</v>
      </c>
      <c r="M10" s="84">
        <f>AVERAGE(Table1.6_1!M10,Table1.6_2!M10)</f>
        <v>3.6677708679164951</v>
      </c>
      <c r="N10" s="84">
        <f>AVERAGE(Table1.6_1!N10,Table1.6_2!N10)</f>
        <v>1694.2584294206156</v>
      </c>
      <c r="O10" s="84">
        <f>AVERAGE(Table1.6_1!O10,Table1.6_2!O10)</f>
        <v>66.243808520206358</v>
      </c>
      <c r="P10" s="84">
        <f>AVERAGE(Table1.6_1!P10,Table1.6_2!P10)</f>
        <v>75.602951124873655</v>
      </c>
      <c r="Q10" s="84">
        <f>AVERAGE(Table1.6_1!Q10,Table1.6_2!Q10)</f>
        <v>12.131672199098821</v>
      </c>
      <c r="R10" s="84">
        <f>AVERAGE(Table1.6_1!R10,Table1.6_2!R10)</f>
        <v>41.748816224136618</v>
      </c>
      <c r="S10" s="84">
        <f>AVERAGE(Table1.6_1!S10,Table1.6_2!S10)</f>
        <v>0</v>
      </c>
      <c r="T10" s="84">
        <f>AVERAGE(Table1.6_1!T10,Table1.6_2!T10)</f>
        <v>3.269901463123321</v>
      </c>
      <c r="U10" s="84">
        <f>AVERAGE(Table1.6_1!U10,Table1.6_2!U10)</f>
        <v>0</v>
      </c>
      <c r="V10" s="85">
        <f>AVERAGE(Table1.6_1!V10,Table1.6_2!V10)</f>
        <v>11.215177619789579</v>
      </c>
      <c r="W10" s="86">
        <f>AVERAGE(Table1.6_1!W10,Table1.6_2!W10)</f>
        <v>2278.1116625531008</v>
      </c>
      <c r="X10" s="100">
        <f>+N10/W10</f>
        <v>0.7437117579749557</v>
      </c>
    </row>
    <row r="11" spans="1:24" ht="15" customHeight="1" x14ac:dyDescent="0.5">
      <c r="A11" s="5" t="s">
        <v>28</v>
      </c>
      <c r="B11" s="27" t="s">
        <v>32</v>
      </c>
      <c r="C11" s="28" t="s">
        <v>33</v>
      </c>
      <c r="D11" s="29" t="s">
        <v>23</v>
      </c>
      <c r="E11" s="29" t="s">
        <v>23</v>
      </c>
      <c r="F11" s="59">
        <f>AVERAGE(Table1.6_1!F11,Table1.6_2!F11)</f>
        <v>0.70588235294117652</v>
      </c>
      <c r="G11" s="60">
        <f>AVERAGE(Table1.6_1!G11,Table1.6_2!G11)</f>
        <v>0</v>
      </c>
      <c r="H11" s="60">
        <f>AVERAGE(Table1.6_1!H11,Table1.6_2!H11)</f>
        <v>0.11764705882352941</v>
      </c>
      <c r="I11" s="60">
        <f>AVERAGE(Table1.6_1!I11,Table1.6_2!I11)</f>
        <v>18.264705882352938</v>
      </c>
      <c r="J11" s="60">
        <f>AVERAGE(Table1.6_1!J11,Table1.6_2!J11)</f>
        <v>0</v>
      </c>
      <c r="K11" s="60">
        <f>AVERAGE(Table1.6_1!K11,Table1.6_2!K11)</f>
        <v>6.2647058823529402</v>
      </c>
      <c r="L11" s="60">
        <f>AVERAGE(Table1.6_1!L11,Table1.6_2!L11)</f>
        <v>0</v>
      </c>
      <c r="M11" s="60">
        <f>AVERAGE(Table1.6_1!M11,Table1.6_2!M11)</f>
        <v>0</v>
      </c>
      <c r="N11" s="60">
        <f>AVERAGE(Table1.6_1!N11,Table1.6_2!N11)</f>
        <v>292.47058823529414</v>
      </c>
      <c r="O11" s="60">
        <f>AVERAGE(Table1.6_1!O11,Table1.6_2!O11)</f>
        <v>0</v>
      </c>
      <c r="P11" s="60">
        <f>AVERAGE(Table1.6_1!P11,Table1.6_2!P11)</f>
        <v>1.2058823529411766</v>
      </c>
      <c r="Q11" s="60">
        <f>AVERAGE(Table1.6_1!Q11,Table1.6_2!Q11)</f>
        <v>0</v>
      </c>
      <c r="R11" s="60">
        <f>AVERAGE(Table1.6_1!R11,Table1.6_2!R11)</f>
        <v>5.8823529411764705E-2</v>
      </c>
      <c r="S11" s="60">
        <f>AVERAGE(Table1.6_1!S11,Table1.6_2!S11)</f>
        <v>0</v>
      </c>
      <c r="T11" s="60">
        <f>AVERAGE(Table1.6_1!T11,Table1.6_2!T11)</f>
        <v>0</v>
      </c>
      <c r="U11" s="60">
        <f>AVERAGE(Table1.6_1!U11,Table1.6_2!U11)</f>
        <v>0</v>
      </c>
      <c r="V11" s="61">
        <f>AVERAGE(Table1.6_1!V11,Table1.6_2!V11)</f>
        <v>0.52941176470588236</v>
      </c>
      <c r="W11" s="62">
        <f>AVERAGE(Table1.6_1!W11,Table1.6_2!W11)</f>
        <v>319.61764705882359</v>
      </c>
    </row>
    <row r="12" spans="1:24" ht="15" customHeight="1" x14ac:dyDescent="0.5">
      <c r="A12" s="5" t="s">
        <v>29</v>
      </c>
      <c r="B12" s="63" t="s">
        <v>32</v>
      </c>
      <c r="C12" s="64"/>
      <c r="D12" s="36"/>
      <c r="E12" s="36" t="s">
        <v>24</v>
      </c>
      <c r="F12" s="65">
        <f>AVERAGE(Table1.6_1!F12,Table1.6_2!F12)</f>
        <v>0</v>
      </c>
      <c r="G12" s="66">
        <f>AVERAGE(Table1.6_1!G12,Table1.6_2!G12)</f>
        <v>0</v>
      </c>
      <c r="H12" s="66">
        <f>AVERAGE(Table1.6_1!H12,Table1.6_2!H12)</f>
        <v>0</v>
      </c>
      <c r="I12" s="66">
        <f>AVERAGE(Table1.6_1!I12,Table1.6_2!I12)</f>
        <v>0</v>
      </c>
      <c r="J12" s="66">
        <f>AVERAGE(Table1.6_1!J12,Table1.6_2!J12)</f>
        <v>0</v>
      </c>
      <c r="K12" s="66">
        <f>AVERAGE(Table1.6_1!K12,Table1.6_2!K12)</f>
        <v>0</v>
      </c>
      <c r="L12" s="66">
        <f>AVERAGE(Table1.6_1!L12,Table1.6_2!L12)</f>
        <v>0</v>
      </c>
      <c r="M12" s="66">
        <f>AVERAGE(Table1.6_1!M12,Table1.6_2!M12)</f>
        <v>0</v>
      </c>
      <c r="N12" s="66">
        <f>AVERAGE(Table1.6_1!N12,Table1.6_2!N12)</f>
        <v>0</v>
      </c>
      <c r="O12" s="66">
        <f>AVERAGE(Table1.6_1!O12,Table1.6_2!O12)</f>
        <v>0</v>
      </c>
      <c r="P12" s="66">
        <f>AVERAGE(Table1.6_1!P12,Table1.6_2!P12)</f>
        <v>0</v>
      </c>
      <c r="Q12" s="66">
        <f>AVERAGE(Table1.6_1!Q12,Table1.6_2!Q12)</f>
        <v>0</v>
      </c>
      <c r="R12" s="66">
        <f>AVERAGE(Table1.6_1!R12,Table1.6_2!R12)</f>
        <v>0</v>
      </c>
      <c r="S12" s="66">
        <f>AVERAGE(Table1.6_1!S12,Table1.6_2!S12)</f>
        <v>0</v>
      </c>
      <c r="T12" s="66">
        <f>AVERAGE(Table1.6_1!T12,Table1.6_2!T12)</f>
        <v>0</v>
      </c>
      <c r="U12" s="66">
        <f>AVERAGE(Table1.6_1!U12,Table1.6_2!U12)</f>
        <v>0</v>
      </c>
      <c r="V12" s="67">
        <f>AVERAGE(Table1.6_1!V12,Table1.6_2!V12)</f>
        <v>0</v>
      </c>
      <c r="W12" s="68">
        <f>AVERAGE(Table1.6_1!W12,Table1.6_2!W12)</f>
        <v>0</v>
      </c>
    </row>
    <row r="13" spans="1:24" ht="15" customHeight="1" x14ac:dyDescent="0.5">
      <c r="B13" s="63"/>
      <c r="C13" s="64"/>
      <c r="D13" s="36"/>
      <c r="E13" s="36" t="s">
        <v>22</v>
      </c>
      <c r="F13" s="69">
        <f>AVERAGE(Table1.6_1!F13,Table1.6_2!F13)</f>
        <v>0.70588235294117652</v>
      </c>
      <c r="G13" s="66">
        <f>AVERAGE(Table1.6_1!G13,Table1.6_2!G13)</f>
        <v>0</v>
      </c>
      <c r="H13" s="66">
        <f>AVERAGE(Table1.6_1!H13,Table1.6_2!H13)</f>
        <v>0.11764705882352941</v>
      </c>
      <c r="I13" s="66">
        <f>AVERAGE(Table1.6_1!I13,Table1.6_2!I13)</f>
        <v>18.264705882352938</v>
      </c>
      <c r="J13" s="66">
        <f>AVERAGE(Table1.6_1!J13,Table1.6_2!J13)</f>
        <v>0</v>
      </c>
      <c r="K13" s="66">
        <f>AVERAGE(Table1.6_1!K13,Table1.6_2!K13)</f>
        <v>6.2647058823529402</v>
      </c>
      <c r="L13" s="66">
        <f>AVERAGE(Table1.6_1!L13,Table1.6_2!L13)</f>
        <v>0</v>
      </c>
      <c r="M13" s="66">
        <f>AVERAGE(Table1.6_1!M13,Table1.6_2!M13)</f>
        <v>0</v>
      </c>
      <c r="N13" s="66">
        <f>AVERAGE(Table1.6_1!N13,Table1.6_2!N13)</f>
        <v>292.47058823529414</v>
      </c>
      <c r="O13" s="66">
        <f>AVERAGE(Table1.6_1!O13,Table1.6_2!O13)</f>
        <v>0</v>
      </c>
      <c r="P13" s="66">
        <f>AVERAGE(Table1.6_1!P13,Table1.6_2!P13)</f>
        <v>1.2058823529411766</v>
      </c>
      <c r="Q13" s="66">
        <f>AVERAGE(Table1.6_1!Q13,Table1.6_2!Q13)</f>
        <v>0</v>
      </c>
      <c r="R13" s="66">
        <f>AVERAGE(Table1.6_1!R13,Table1.6_2!R13)</f>
        <v>5.8823529411764705E-2</v>
      </c>
      <c r="S13" s="66">
        <f>AVERAGE(Table1.6_1!S13,Table1.6_2!S13)</f>
        <v>0</v>
      </c>
      <c r="T13" s="66">
        <f>AVERAGE(Table1.6_1!T13,Table1.6_2!T13)</f>
        <v>0</v>
      </c>
      <c r="U13" s="66">
        <f>AVERAGE(Table1.6_1!U13,Table1.6_2!U13)</f>
        <v>0</v>
      </c>
      <c r="V13" s="67">
        <f>AVERAGE(Table1.6_1!V13,Table1.6_2!V13)</f>
        <v>0.52941176470588236</v>
      </c>
      <c r="W13" s="68">
        <f>AVERAGE(Table1.6_1!W13,Table1.6_2!W13)</f>
        <v>319.61764705882359</v>
      </c>
    </row>
    <row r="14" spans="1:24" ht="15" customHeight="1" x14ac:dyDescent="0.5">
      <c r="A14" s="5" t="s">
        <v>30</v>
      </c>
      <c r="B14" s="63" t="s">
        <v>32</v>
      </c>
      <c r="C14" s="64"/>
      <c r="D14" s="36" t="s">
        <v>25</v>
      </c>
      <c r="E14" s="36" t="s">
        <v>24</v>
      </c>
      <c r="F14" s="65">
        <f>AVERAGE(Table1.6_1!F14,Table1.6_2!F14)</f>
        <v>0</v>
      </c>
      <c r="G14" s="66">
        <f>AVERAGE(Table1.6_1!G14,Table1.6_2!G14)</f>
        <v>0</v>
      </c>
      <c r="H14" s="66">
        <f>AVERAGE(Table1.6_1!H14,Table1.6_2!H14)</f>
        <v>0</v>
      </c>
      <c r="I14" s="66">
        <f>AVERAGE(Table1.6_1!I14,Table1.6_2!I14)</f>
        <v>0</v>
      </c>
      <c r="J14" s="66">
        <f>AVERAGE(Table1.6_1!J14,Table1.6_2!J14)</f>
        <v>0</v>
      </c>
      <c r="K14" s="66">
        <f>AVERAGE(Table1.6_1!K14,Table1.6_2!K14)</f>
        <v>0</v>
      </c>
      <c r="L14" s="66">
        <f>AVERAGE(Table1.6_1!L14,Table1.6_2!L14)</f>
        <v>0</v>
      </c>
      <c r="M14" s="66">
        <f>AVERAGE(Table1.6_1!M14,Table1.6_2!M14)</f>
        <v>0</v>
      </c>
      <c r="N14" s="66">
        <f>AVERAGE(Table1.6_1!N14,Table1.6_2!N14)</f>
        <v>367.79166666666669</v>
      </c>
      <c r="O14" s="66">
        <f>AVERAGE(Table1.6_1!O14,Table1.6_2!O14)</f>
        <v>0</v>
      </c>
      <c r="P14" s="66">
        <f>AVERAGE(Table1.6_1!P14,Table1.6_2!P14)</f>
        <v>0</v>
      </c>
      <c r="Q14" s="66">
        <f>AVERAGE(Table1.6_1!Q14,Table1.6_2!Q14)</f>
        <v>0</v>
      </c>
      <c r="R14" s="66">
        <f>AVERAGE(Table1.6_1!R14,Table1.6_2!R14)</f>
        <v>0.125</v>
      </c>
      <c r="S14" s="66">
        <f>AVERAGE(Table1.6_1!S14,Table1.6_2!S14)</f>
        <v>0</v>
      </c>
      <c r="T14" s="66">
        <f>AVERAGE(Table1.6_1!T14,Table1.6_2!T14)</f>
        <v>0</v>
      </c>
      <c r="U14" s="66">
        <f>AVERAGE(Table1.6_1!U14,Table1.6_2!U14)</f>
        <v>0</v>
      </c>
      <c r="V14" s="67">
        <f>AVERAGE(Table1.6_1!V14,Table1.6_2!V14)</f>
        <v>0</v>
      </c>
      <c r="W14" s="68">
        <f>AVERAGE(Table1.6_1!W14,Table1.6_2!W14)</f>
        <v>367.91666666666669</v>
      </c>
    </row>
    <row r="15" spans="1:24" ht="15" customHeight="1" x14ac:dyDescent="0.5">
      <c r="B15" s="63"/>
      <c r="C15" s="64"/>
      <c r="D15" s="36"/>
      <c r="E15" s="36" t="s">
        <v>26</v>
      </c>
      <c r="F15" s="69">
        <f>AVERAGE(Table1.6_1!F15,Table1.6_2!F15)</f>
        <v>0</v>
      </c>
      <c r="G15" s="66">
        <f>AVERAGE(Table1.6_1!G15,Table1.6_2!G15)</f>
        <v>0</v>
      </c>
      <c r="H15" s="66">
        <f>AVERAGE(Table1.6_1!H15,Table1.6_2!H15)</f>
        <v>0</v>
      </c>
      <c r="I15" s="66">
        <f>AVERAGE(Table1.6_1!I15,Table1.6_2!I15)</f>
        <v>0</v>
      </c>
      <c r="J15" s="66">
        <f>AVERAGE(Table1.6_1!J15,Table1.6_2!J15)</f>
        <v>0</v>
      </c>
      <c r="K15" s="66">
        <f>AVERAGE(Table1.6_1!K15,Table1.6_2!K15)</f>
        <v>0</v>
      </c>
      <c r="L15" s="66">
        <f>AVERAGE(Table1.6_1!L15,Table1.6_2!L15)</f>
        <v>0</v>
      </c>
      <c r="M15" s="66">
        <f>AVERAGE(Table1.6_1!M15,Table1.6_2!M15)</f>
        <v>0</v>
      </c>
      <c r="N15" s="66">
        <f>AVERAGE(Table1.6_1!N15,Table1.6_2!N15)</f>
        <v>551.6875</v>
      </c>
      <c r="O15" s="66">
        <f>AVERAGE(Table1.6_1!O15,Table1.6_2!O15)</f>
        <v>0</v>
      </c>
      <c r="P15" s="66">
        <f>AVERAGE(Table1.6_1!P15,Table1.6_2!P15)</f>
        <v>0</v>
      </c>
      <c r="Q15" s="66">
        <f>AVERAGE(Table1.6_1!Q15,Table1.6_2!Q15)</f>
        <v>0</v>
      </c>
      <c r="R15" s="66">
        <f>AVERAGE(Table1.6_1!R15,Table1.6_2!R15)</f>
        <v>0.1875</v>
      </c>
      <c r="S15" s="66">
        <f>AVERAGE(Table1.6_1!S15,Table1.6_2!S15)</f>
        <v>0</v>
      </c>
      <c r="T15" s="66">
        <f>AVERAGE(Table1.6_1!T15,Table1.6_2!T15)</f>
        <v>0</v>
      </c>
      <c r="U15" s="66">
        <f>AVERAGE(Table1.6_1!U15,Table1.6_2!U15)</f>
        <v>0</v>
      </c>
      <c r="V15" s="67">
        <f>AVERAGE(Table1.6_1!V15,Table1.6_2!V15)</f>
        <v>0</v>
      </c>
      <c r="W15" s="68">
        <f>AVERAGE(Table1.6_1!W15,Table1.6_2!W15)</f>
        <v>551.875</v>
      </c>
    </row>
    <row r="16" spans="1:24" ht="15" customHeight="1" x14ac:dyDescent="0.5">
      <c r="B16" s="63"/>
      <c r="C16" s="70"/>
      <c r="D16" s="43" t="s">
        <v>27</v>
      </c>
      <c r="E16" s="43"/>
      <c r="F16" s="71">
        <f>AVERAGE(Table1.6_1!F16,Table1.6_2!F16)</f>
        <v>0.70588235294117652</v>
      </c>
      <c r="G16" s="72">
        <f>AVERAGE(Table1.6_1!G16,Table1.6_2!G16)</f>
        <v>0</v>
      </c>
      <c r="H16" s="72">
        <f>AVERAGE(Table1.6_1!H16,Table1.6_2!H16)</f>
        <v>0.11764705882352941</v>
      </c>
      <c r="I16" s="72">
        <f>AVERAGE(Table1.6_1!I16,Table1.6_2!I16)</f>
        <v>18.264705882352938</v>
      </c>
      <c r="J16" s="72">
        <f>AVERAGE(Table1.6_1!J16,Table1.6_2!J16)</f>
        <v>0</v>
      </c>
      <c r="K16" s="72">
        <f>AVERAGE(Table1.6_1!K16,Table1.6_2!K16)</f>
        <v>6.2647058823529402</v>
      </c>
      <c r="L16" s="72">
        <f>AVERAGE(Table1.6_1!L16,Table1.6_2!L16)</f>
        <v>0</v>
      </c>
      <c r="M16" s="72">
        <f>AVERAGE(Table1.6_1!M16,Table1.6_2!M16)</f>
        <v>0</v>
      </c>
      <c r="N16" s="72">
        <f>AVERAGE(Table1.6_1!N16,Table1.6_2!N16)</f>
        <v>844.15808823529414</v>
      </c>
      <c r="O16" s="72">
        <f>AVERAGE(Table1.6_1!O16,Table1.6_2!O16)</f>
        <v>0</v>
      </c>
      <c r="P16" s="72">
        <f>AVERAGE(Table1.6_1!P16,Table1.6_2!P16)</f>
        <v>1.2058823529411766</v>
      </c>
      <c r="Q16" s="72">
        <f>AVERAGE(Table1.6_1!Q16,Table1.6_2!Q16)</f>
        <v>0</v>
      </c>
      <c r="R16" s="72">
        <f>AVERAGE(Table1.6_1!R16,Table1.6_2!R16)</f>
        <v>0.24632352941176472</v>
      </c>
      <c r="S16" s="72">
        <f>AVERAGE(Table1.6_1!S16,Table1.6_2!S16)</f>
        <v>0</v>
      </c>
      <c r="T16" s="72">
        <f>AVERAGE(Table1.6_1!T16,Table1.6_2!T16)</f>
        <v>0</v>
      </c>
      <c r="U16" s="72">
        <f>AVERAGE(Table1.6_1!U16,Table1.6_2!U16)</f>
        <v>0</v>
      </c>
      <c r="V16" s="73">
        <f>AVERAGE(Table1.6_1!V16,Table1.6_2!V16)</f>
        <v>0.52941176470588236</v>
      </c>
      <c r="W16" s="74">
        <f>AVERAGE(Table1.6_1!W16,Table1.6_2!W16)</f>
        <v>871.49264705882365</v>
      </c>
    </row>
    <row r="17" spans="1:23" ht="15" customHeight="1" x14ac:dyDescent="0.5">
      <c r="A17" s="5" t="s">
        <v>28</v>
      </c>
      <c r="B17" s="27" t="s">
        <v>34</v>
      </c>
      <c r="C17" s="28" t="s">
        <v>35</v>
      </c>
      <c r="D17" s="29" t="s">
        <v>23</v>
      </c>
      <c r="E17" s="29" t="s">
        <v>23</v>
      </c>
      <c r="F17" s="59">
        <f>AVERAGE(Table1.6_1!F17,Table1.6_2!F17)</f>
        <v>0</v>
      </c>
      <c r="G17" s="60">
        <f>AVERAGE(Table1.6_1!G17,Table1.6_2!G17)</f>
        <v>0</v>
      </c>
      <c r="H17" s="60">
        <f>AVERAGE(Table1.6_1!H17,Table1.6_2!H17)</f>
        <v>0</v>
      </c>
      <c r="I17" s="60">
        <f>AVERAGE(Table1.6_1!I17,Table1.6_2!I17)</f>
        <v>8.8235294117647065E-2</v>
      </c>
      <c r="J17" s="60">
        <f>AVERAGE(Table1.6_1!J17,Table1.6_2!J17)</f>
        <v>0</v>
      </c>
      <c r="K17" s="60">
        <f>AVERAGE(Table1.6_1!K17,Table1.6_2!K17)</f>
        <v>0</v>
      </c>
      <c r="L17" s="60">
        <f>AVERAGE(Table1.6_1!L17,Table1.6_2!L17)</f>
        <v>0</v>
      </c>
      <c r="M17" s="60">
        <f>AVERAGE(Table1.6_1!M17,Table1.6_2!M17)</f>
        <v>0</v>
      </c>
      <c r="N17" s="60">
        <f>AVERAGE(Table1.6_1!N17,Table1.6_2!N17)</f>
        <v>62.5</v>
      </c>
      <c r="O17" s="60">
        <f>AVERAGE(Table1.6_1!O17,Table1.6_2!O17)</f>
        <v>0</v>
      </c>
      <c r="P17" s="60">
        <f>AVERAGE(Table1.6_1!P17,Table1.6_2!P17)</f>
        <v>0</v>
      </c>
      <c r="Q17" s="60">
        <f>AVERAGE(Table1.6_1!Q17,Table1.6_2!Q17)</f>
        <v>0</v>
      </c>
      <c r="R17" s="60">
        <f>AVERAGE(Table1.6_1!R17,Table1.6_2!R17)</f>
        <v>0.55882352941176472</v>
      </c>
      <c r="S17" s="60">
        <f>AVERAGE(Table1.6_1!S17,Table1.6_2!S17)</f>
        <v>0</v>
      </c>
      <c r="T17" s="60">
        <f>AVERAGE(Table1.6_1!T17,Table1.6_2!T17)</f>
        <v>0</v>
      </c>
      <c r="U17" s="60">
        <f>AVERAGE(Table1.6_1!U17,Table1.6_2!U17)</f>
        <v>0</v>
      </c>
      <c r="V17" s="61">
        <f>AVERAGE(Table1.6_1!V17,Table1.6_2!V17)</f>
        <v>0</v>
      </c>
      <c r="W17" s="62">
        <f>AVERAGE(Table1.6_1!W17,Table1.6_2!W17)</f>
        <v>63.147058823529413</v>
      </c>
    </row>
    <row r="18" spans="1:23" ht="15" customHeight="1" x14ac:dyDescent="0.5">
      <c r="A18" s="5" t="s">
        <v>29</v>
      </c>
      <c r="B18" s="63" t="s">
        <v>34</v>
      </c>
      <c r="C18" s="64"/>
      <c r="D18" s="36"/>
      <c r="E18" s="36" t="s">
        <v>24</v>
      </c>
      <c r="F18" s="65">
        <f>AVERAGE(Table1.6_1!F18,Table1.6_2!F18)</f>
        <v>0</v>
      </c>
      <c r="G18" s="66">
        <f>AVERAGE(Table1.6_1!G18,Table1.6_2!G18)</f>
        <v>0</v>
      </c>
      <c r="H18" s="66">
        <f>AVERAGE(Table1.6_1!H18,Table1.6_2!H18)</f>
        <v>0</v>
      </c>
      <c r="I18" s="66">
        <f>AVERAGE(Table1.6_1!I18,Table1.6_2!I18)</f>
        <v>0</v>
      </c>
      <c r="J18" s="66">
        <f>AVERAGE(Table1.6_1!J18,Table1.6_2!J18)</f>
        <v>0</v>
      </c>
      <c r="K18" s="66">
        <f>AVERAGE(Table1.6_1!K18,Table1.6_2!K18)</f>
        <v>0</v>
      </c>
      <c r="L18" s="66">
        <f>AVERAGE(Table1.6_1!L18,Table1.6_2!L18)</f>
        <v>0</v>
      </c>
      <c r="M18" s="66">
        <f>AVERAGE(Table1.6_1!M18,Table1.6_2!M18)</f>
        <v>0</v>
      </c>
      <c r="N18" s="66">
        <f>AVERAGE(Table1.6_1!N18,Table1.6_2!N18)</f>
        <v>0</v>
      </c>
      <c r="O18" s="66">
        <f>AVERAGE(Table1.6_1!O18,Table1.6_2!O18)</f>
        <v>0</v>
      </c>
      <c r="P18" s="66">
        <f>AVERAGE(Table1.6_1!P18,Table1.6_2!P18)</f>
        <v>0</v>
      </c>
      <c r="Q18" s="66">
        <f>AVERAGE(Table1.6_1!Q18,Table1.6_2!Q18)</f>
        <v>0</v>
      </c>
      <c r="R18" s="66">
        <f>AVERAGE(Table1.6_1!R18,Table1.6_2!R18)</f>
        <v>0</v>
      </c>
      <c r="S18" s="66">
        <f>AVERAGE(Table1.6_1!S18,Table1.6_2!S18)</f>
        <v>0</v>
      </c>
      <c r="T18" s="66">
        <f>AVERAGE(Table1.6_1!T18,Table1.6_2!T18)</f>
        <v>0</v>
      </c>
      <c r="U18" s="66">
        <f>AVERAGE(Table1.6_1!U18,Table1.6_2!U18)</f>
        <v>0</v>
      </c>
      <c r="V18" s="67">
        <f>AVERAGE(Table1.6_1!V18,Table1.6_2!V18)</f>
        <v>0</v>
      </c>
      <c r="W18" s="68">
        <f>AVERAGE(Table1.6_1!W18,Table1.6_2!W18)</f>
        <v>0</v>
      </c>
    </row>
    <row r="19" spans="1:23" ht="15" customHeight="1" x14ac:dyDescent="0.5">
      <c r="B19" s="63"/>
      <c r="C19" s="64"/>
      <c r="D19" s="36"/>
      <c r="E19" s="36" t="s">
        <v>22</v>
      </c>
      <c r="F19" s="69">
        <f>AVERAGE(Table1.6_1!F19,Table1.6_2!F19)</f>
        <v>0</v>
      </c>
      <c r="G19" s="66">
        <f>AVERAGE(Table1.6_1!G19,Table1.6_2!G19)</f>
        <v>0</v>
      </c>
      <c r="H19" s="66">
        <f>AVERAGE(Table1.6_1!H19,Table1.6_2!H19)</f>
        <v>0</v>
      </c>
      <c r="I19" s="66">
        <f>AVERAGE(Table1.6_1!I19,Table1.6_2!I19)</f>
        <v>8.8235294117647065E-2</v>
      </c>
      <c r="J19" s="66">
        <f>AVERAGE(Table1.6_1!J19,Table1.6_2!J19)</f>
        <v>0</v>
      </c>
      <c r="K19" s="66">
        <f>AVERAGE(Table1.6_1!K19,Table1.6_2!K19)</f>
        <v>0</v>
      </c>
      <c r="L19" s="66">
        <f>AVERAGE(Table1.6_1!L19,Table1.6_2!L19)</f>
        <v>0</v>
      </c>
      <c r="M19" s="66">
        <f>AVERAGE(Table1.6_1!M19,Table1.6_2!M19)</f>
        <v>0</v>
      </c>
      <c r="N19" s="66">
        <f>AVERAGE(Table1.6_1!N19,Table1.6_2!N19)</f>
        <v>62.5</v>
      </c>
      <c r="O19" s="66">
        <f>AVERAGE(Table1.6_1!O19,Table1.6_2!O19)</f>
        <v>0</v>
      </c>
      <c r="P19" s="66">
        <f>AVERAGE(Table1.6_1!P19,Table1.6_2!P19)</f>
        <v>0</v>
      </c>
      <c r="Q19" s="66">
        <f>AVERAGE(Table1.6_1!Q19,Table1.6_2!Q19)</f>
        <v>0</v>
      </c>
      <c r="R19" s="66">
        <f>AVERAGE(Table1.6_1!R19,Table1.6_2!R19)</f>
        <v>0.55882352941176472</v>
      </c>
      <c r="S19" s="66">
        <f>AVERAGE(Table1.6_1!S19,Table1.6_2!S19)</f>
        <v>0</v>
      </c>
      <c r="T19" s="66">
        <f>AVERAGE(Table1.6_1!T19,Table1.6_2!T19)</f>
        <v>0</v>
      </c>
      <c r="U19" s="66">
        <f>AVERAGE(Table1.6_1!U19,Table1.6_2!U19)</f>
        <v>0</v>
      </c>
      <c r="V19" s="67">
        <f>AVERAGE(Table1.6_1!V19,Table1.6_2!V19)</f>
        <v>0</v>
      </c>
      <c r="W19" s="68">
        <f>AVERAGE(Table1.6_1!W19,Table1.6_2!W19)</f>
        <v>63.147058823529413</v>
      </c>
    </row>
    <row r="20" spans="1:23" ht="15" customHeight="1" x14ac:dyDescent="0.5">
      <c r="A20" s="5" t="s">
        <v>30</v>
      </c>
      <c r="B20" s="63" t="s">
        <v>34</v>
      </c>
      <c r="C20" s="64"/>
      <c r="D20" s="36" t="s">
        <v>25</v>
      </c>
      <c r="E20" s="36" t="s">
        <v>24</v>
      </c>
      <c r="F20" s="65">
        <f>AVERAGE(Table1.6_1!F20,Table1.6_2!F20)</f>
        <v>0</v>
      </c>
      <c r="G20" s="66">
        <f>AVERAGE(Table1.6_1!G20,Table1.6_2!G20)</f>
        <v>0</v>
      </c>
      <c r="H20" s="66">
        <f>AVERAGE(Table1.6_1!H20,Table1.6_2!H20)</f>
        <v>0</v>
      </c>
      <c r="I20" s="66">
        <f>AVERAGE(Table1.6_1!I20,Table1.6_2!I20)</f>
        <v>0</v>
      </c>
      <c r="J20" s="66">
        <f>AVERAGE(Table1.6_1!J20,Table1.6_2!J20)</f>
        <v>0</v>
      </c>
      <c r="K20" s="66">
        <f>AVERAGE(Table1.6_1!K20,Table1.6_2!K20)</f>
        <v>0</v>
      </c>
      <c r="L20" s="66">
        <f>AVERAGE(Table1.6_1!L20,Table1.6_2!L20)</f>
        <v>0</v>
      </c>
      <c r="M20" s="66">
        <f>AVERAGE(Table1.6_1!M20,Table1.6_2!M20)</f>
        <v>0</v>
      </c>
      <c r="N20" s="66">
        <f>AVERAGE(Table1.6_1!N20,Table1.6_2!N20)</f>
        <v>37.125</v>
      </c>
      <c r="O20" s="66">
        <f>AVERAGE(Table1.6_1!O20,Table1.6_2!O20)</f>
        <v>0</v>
      </c>
      <c r="P20" s="66">
        <f>AVERAGE(Table1.6_1!P20,Table1.6_2!P20)</f>
        <v>0</v>
      </c>
      <c r="Q20" s="66">
        <f>AVERAGE(Table1.6_1!Q20,Table1.6_2!Q20)</f>
        <v>0</v>
      </c>
      <c r="R20" s="66">
        <f>AVERAGE(Table1.6_1!R20,Table1.6_2!R20)</f>
        <v>0</v>
      </c>
      <c r="S20" s="66">
        <f>AVERAGE(Table1.6_1!S20,Table1.6_2!S20)</f>
        <v>0</v>
      </c>
      <c r="T20" s="66">
        <f>AVERAGE(Table1.6_1!T20,Table1.6_2!T20)</f>
        <v>0</v>
      </c>
      <c r="U20" s="66">
        <f>AVERAGE(Table1.6_1!U20,Table1.6_2!U20)</f>
        <v>0</v>
      </c>
      <c r="V20" s="67">
        <f>AVERAGE(Table1.6_1!V20,Table1.6_2!V20)</f>
        <v>0</v>
      </c>
      <c r="W20" s="68">
        <f>AVERAGE(Table1.6_1!W20,Table1.6_2!W20)</f>
        <v>37.125</v>
      </c>
    </row>
    <row r="21" spans="1:23" ht="15" customHeight="1" x14ac:dyDescent="0.5">
      <c r="B21" s="63"/>
      <c r="C21" s="64"/>
      <c r="D21" s="36"/>
      <c r="E21" s="36" t="s">
        <v>26</v>
      </c>
      <c r="F21" s="69">
        <f>AVERAGE(Table1.6_1!F21,Table1.6_2!F21)</f>
        <v>0</v>
      </c>
      <c r="G21" s="66">
        <f>AVERAGE(Table1.6_1!G21,Table1.6_2!G21)</f>
        <v>0</v>
      </c>
      <c r="H21" s="66">
        <f>AVERAGE(Table1.6_1!H21,Table1.6_2!H21)</f>
        <v>0</v>
      </c>
      <c r="I21" s="66">
        <f>AVERAGE(Table1.6_1!I21,Table1.6_2!I21)</f>
        <v>0</v>
      </c>
      <c r="J21" s="66">
        <f>AVERAGE(Table1.6_1!J21,Table1.6_2!J21)</f>
        <v>0</v>
      </c>
      <c r="K21" s="66">
        <f>AVERAGE(Table1.6_1!K21,Table1.6_2!K21)</f>
        <v>0</v>
      </c>
      <c r="L21" s="66">
        <f>AVERAGE(Table1.6_1!L21,Table1.6_2!L21)</f>
        <v>0</v>
      </c>
      <c r="M21" s="66">
        <f>AVERAGE(Table1.6_1!M21,Table1.6_2!M21)</f>
        <v>0</v>
      </c>
      <c r="N21" s="66">
        <f>AVERAGE(Table1.6_1!N21,Table1.6_2!N21)</f>
        <v>55.6875</v>
      </c>
      <c r="O21" s="66">
        <f>AVERAGE(Table1.6_1!O21,Table1.6_2!O21)</f>
        <v>0</v>
      </c>
      <c r="P21" s="66">
        <f>AVERAGE(Table1.6_1!P21,Table1.6_2!P21)</f>
        <v>0</v>
      </c>
      <c r="Q21" s="66">
        <f>AVERAGE(Table1.6_1!Q21,Table1.6_2!Q21)</f>
        <v>0</v>
      </c>
      <c r="R21" s="66">
        <f>AVERAGE(Table1.6_1!R21,Table1.6_2!R21)</f>
        <v>0</v>
      </c>
      <c r="S21" s="66">
        <f>AVERAGE(Table1.6_1!S21,Table1.6_2!S21)</f>
        <v>0</v>
      </c>
      <c r="T21" s="66">
        <f>AVERAGE(Table1.6_1!T21,Table1.6_2!T21)</f>
        <v>0</v>
      </c>
      <c r="U21" s="66">
        <f>AVERAGE(Table1.6_1!U21,Table1.6_2!U21)</f>
        <v>0</v>
      </c>
      <c r="V21" s="67">
        <f>AVERAGE(Table1.6_1!V21,Table1.6_2!V21)</f>
        <v>0</v>
      </c>
      <c r="W21" s="68">
        <f>AVERAGE(Table1.6_1!W21,Table1.6_2!W21)</f>
        <v>55.6875</v>
      </c>
    </row>
    <row r="22" spans="1:23" ht="15" customHeight="1" x14ac:dyDescent="0.5">
      <c r="B22" s="63"/>
      <c r="C22" s="70"/>
      <c r="D22" s="43" t="s">
        <v>27</v>
      </c>
      <c r="E22" s="43"/>
      <c r="F22" s="71">
        <f>AVERAGE(Table1.6_1!F22,Table1.6_2!F22)</f>
        <v>0</v>
      </c>
      <c r="G22" s="72">
        <f>AVERAGE(Table1.6_1!G22,Table1.6_2!G22)</f>
        <v>0</v>
      </c>
      <c r="H22" s="72">
        <f>AVERAGE(Table1.6_1!H22,Table1.6_2!H22)</f>
        <v>0</v>
      </c>
      <c r="I22" s="72">
        <f>AVERAGE(Table1.6_1!I22,Table1.6_2!I22)</f>
        <v>8.8235294117647065E-2</v>
      </c>
      <c r="J22" s="72">
        <f>AVERAGE(Table1.6_1!J22,Table1.6_2!J22)</f>
        <v>0</v>
      </c>
      <c r="K22" s="72">
        <f>AVERAGE(Table1.6_1!K22,Table1.6_2!K22)</f>
        <v>0</v>
      </c>
      <c r="L22" s="72">
        <f>AVERAGE(Table1.6_1!L22,Table1.6_2!L22)</f>
        <v>0</v>
      </c>
      <c r="M22" s="72">
        <f>AVERAGE(Table1.6_1!M22,Table1.6_2!M22)</f>
        <v>0</v>
      </c>
      <c r="N22" s="72">
        <f>AVERAGE(Table1.6_1!N22,Table1.6_2!N22)</f>
        <v>118.1875</v>
      </c>
      <c r="O22" s="72">
        <f>AVERAGE(Table1.6_1!O22,Table1.6_2!O22)</f>
        <v>0</v>
      </c>
      <c r="P22" s="72">
        <f>AVERAGE(Table1.6_1!P22,Table1.6_2!P22)</f>
        <v>0</v>
      </c>
      <c r="Q22" s="72">
        <f>AVERAGE(Table1.6_1!Q22,Table1.6_2!Q22)</f>
        <v>0</v>
      </c>
      <c r="R22" s="72">
        <f>AVERAGE(Table1.6_1!R22,Table1.6_2!R22)</f>
        <v>0.55882352941176472</v>
      </c>
      <c r="S22" s="72">
        <f>AVERAGE(Table1.6_1!S22,Table1.6_2!S22)</f>
        <v>0</v>
      </c>
      <c r="T22" s="72">
        <f>AVERAGE(Table1.6_1!T22,Table1.6_2!T22)</f>
        <v>0</v>
      </c>
      <c r="U22" s="72">
        <f>AVERAGE(Table1.6_1!U22,Table1.6_2!U22)</f>
        <v>0</v>
      </c>
      <c r="V22" s="73">
        <f>AVERAGE(Table1.6_1!V22,Table1.6_2!V22)</f>
        <v>0</v>
      </c>
      <c r="W22" s="74">
        <f>AVERAGE(Table1.6_1!W22,Table1.6_2!W22)</f>
        <v>118.83455882352942</v>
      </c>
    </row>
    <row r="23" spans="1:23" ht="15" customHeight="1" x14ac:dyDescent="0.5">
      <c r="A23" s="5" t="s">
        <v>28</v>
      </c>
      <c r="B23" s="27" t="s">
        <v>36</v>
      </c>
      <c r="C23" s="28" t="s">
        <v>37</v>
      </c>
      <c r="D23" s="29" t="s">
        <v>23</v>
      </c>
      <c r="E23" s="29" t="s">
        <v>23</v>
      </c>
      <c r="F23" s="59">
        <f>AVERAGE(Table1.6_1!F23,Table1.6_2!F23)</f>
        <v>31.064531888780085</v>
      </c>
      <c r="G23" s="60">
        <f>AVERAGE(Table1.6_1!G23,Table1.6_2!G23)</f>
        <v>53.179743022042246</v>
      </c>
      <c r="H23" s="60">
        <f>AVERAGE(Table1.6_1!H23,Table1.6_2!H23)</f>
        <v>28.327253095888594</v>
      </c>
      <c r="I23" s="60">
        <f>AVERAGE(Table1.6_1!I23,Table1.6_2!I23)</f>
        <v>52.2954926149649</v>
      </c>
      <c r="J23" s="60">
        <f>AVERAGE(Table1.6_1!J23,Table1.6_2!J23)</f>
        <v>19.917724974789621</v>
      </c>
      <c r="K23" s="60">
        <f>AVERAGE(Table1.6_1!K23,Table1.6_2!K23)</f>
        <v>46.882617049574023</v>
      </c>
      <c r="L23" s="60">
        <f>AVERAGE(Table1.6_1!L23,Table1.6_2!L23)</f>
        <v>91.382255877552595</v>
      </c>
      <c r="M23" s="60">
        <f>AVERAGE(Table1.6_1!M23,Table1.6_2!M23)</f>
        <v>3.6677708679164951</v>
      </c>
      <c r="N23" s="60">
        <f>AVERAGE(Table1.6_1!N23,Table1.6_2!N23)</f>
        <v>298.93122353826271</v>
      </c>
      <c r="O23" s="60">
        <f>AVERAGE(Table1.6_1!O23,Table1.6_2!O23)</f>
        <v>66.243808520206358</v>
      </c>
      <c r="P23" s="60">
        <f>AVERAGE(Table1.6_1!P23,Table1.6_2!P23)</f>
        <v>72.507362889579539</v>
      </c>
      <c r="Q23" s="60">
        <f>AVERAGE(Table1.6_1!Q23,Table1.6_2!Q23)</f>
        <v>12.131672199098821</v>
      </c>
      <c r="R23" s="60">
        <f>AVERAGE(Table1.6_1!R23,Table1.6_2!R23)</f>
        <v>39.408232349077167</v>
      </c>
      <c r="S23" s="60">
        <f>AVERAGE(Table1.6_1!S23,Table1.6_2!S23)</f>
        <v>0</v>
      </c>
      <c r="T23" s="60">
        <f>AVERAGE(Table1.6_1!T23,Table1.6_2!T23)</f>
        <v>3.269901463123321</v>
      </c>
      <c r="U23" s="60">
        <f>AVERAGE(Table1.6_1!U23,Table1.6_2!U23)</f>
        <v>0</v>
      </c>
      <c r="V23" s="61">
        <f>AVERAGE(Table1.6_1!V23,Table1.6_2!V23)</f>
        <v>10.56209374473012</v>
      </c>
      <c r="W23" s="62">
        <f>AVERAGE(Table1.6_1!W23,Table1.6_2!W23)</f>
        <v>829.77168409558647</v>
      </c>
    </row>
    <row r="24" spans="1:23" ht="15" customHeight="1" x14ac:dyDescent="0.5">
      <c r="A24" s="5" t="s">
        <v>29</v>
      </c>
      <c r="B24" s="63" t="s">
        <v>36</v>
      </c>
      <c r="C24" s="64"/>
      <c r="D24" s="36"/>
      <c r="E24" s="36" t="s">
        <v>24</v>
      </c>
      <c r="F24" s="65">
        <f>AVERAGE(Table1.6_1!F24,Table1.6_2!F24)</f>
        <v>0</v>
      </c>
      <c r="G24" s="66">
        <f>AVERAGE(Table1.6_1!G24,Table1.6_2!G24)</f>
        <v>0</v>
      </c>
      <c r="H24" s="66">
        <f>AVERAGE(Table1.6_1!H24,Table1.6_2!H24)</f>
        <v>0</v>
      </c>
      <c r="I24" s="66">
        <f>AVERAGE(Table1.6_1!I24,Table1.6_2!I24)</f>
        <v>0</v>
      </c>
      <c r="J24" s="66">
        <f>AVERAGE(Table1.6_1!J24,Table1.6_2!J24)</f>
        <v>0</v>
      </c>
      <c r="K24" s="66">
        <f>AVERAGE(Table1.6_1!K24,Table1.6_2!K24)</f>
        <v>0</v>
      </c>
      <c r="L24" s="66">
        <f>AVERAGE(Table1.6_1!L24,Table1.6_2!L24)</f>
        <v>0</v>
      </c>
      <c r="M24" s="66">
        <f>AVERAGE(Table1.6_1!M24,Table1.6_2!M24)</f>
        <v>0</v>
      </c>
      <c r="N24" s="66">
        <f>AVERAGE(Table1.6_1!N24,Table1.6_2!N24)</f>
        <v>0</v>
      </c>
      <c r="O24" s="66">
        <f>AVERAGE(Table1.6_1!O24,Table1.6_2!O24)</f>
        <v>0</v>
      </c>
      <c r="P24" s="66">
        <f>AVERAGE(Table1.6_1!P24,Table1.6_2!P24)</f>
        <v>0</v>
      </c>
      <c r="Q24" s="66">
        <f>AVERAGE(Table1.6_1!Q24,Table1.6_2!Q24)</f>
        <v>0</v>
      </c>
      <c r="R24" s="66">
        <f>AVERAGE(Table1.6_1!R24,Table1.6_2!R24)</f>
        <v>0</v>
      </c>
      <c r="S24" s="66">
        <f>AVERAGE(Table1.6_1!S24,Table1.6_2!S24)</f>
        <v>0</v>
      </c>
      <c r="T24" s="66">
        <f>AVERAGE(Table1.6_1!T24,Table1.6_2!T24)</f>
        <v>0</v>
      </c>
      <c r="U24" s="66">
        <f>AVERAGE(Table1.6_1!U24,Table1.6_2!U24)</f>
        <v>0</v>
      </c>
      <c r="V24" s="67">
        <f>AVERAGE(Table1.6_1!V24,Table1.6_2!V24)</f>
        <v>0</v>
      </c>
      <c r="W24" s="68">
        <f>AVERAGE(Table1.6_1!W24,Table1.6_2!W24)</f>
        <v>0</v>
      </c>
    </row>
    <row r="25" spans="1:23" ht="15" customHeight="1" x14ac:dyDescent="0.5">
      <c r="B25" s="63"/>
      <c r="C25" s="64"/>
      <c r="D25" s="36"/>
      <c r="E25" s="36" t="s">
        <v>22</v>
      </c>
      <c r="F25" s="69">
        <f>AVERAGE(Table1.6_1!F25,Table1.6_2!F25)</f>
        <v>31.064531888780085</v>
      </c>
      <c r="G25" s="66">
        <f>AVERAGE(Table1.6_1!G25,Table1.6_2!G25)</f>
        <v>53.179743022042246</v>
      </c>
      <c r="H25" s="66">
        <f>AVERAGE(Table1.6_1!H25,Table1.6_2!H25)</f>
        <v>28.327253095888594</v>
      </c>
      <c r="I25" s="66">
        <f>AVERAGE(Table1.6_1!I25,Table1.6_2!I25)</f>
        <v>52.2954926149649</v>
      </c>
      <c r="J25" s="66">
        <f>AVERAGE(Table1.6_1!J25,Table1.6_2!J25)</f>
        <v>19.917724974789621</v>
      </c>
      <c r="K25" s="66">
        <f>AVERAGE(Table1.6_1!K25,Table1.6_2!K25)</f>
        <v>46.882617049574023</v>
      </c>
      <c r="L25" s="66">
        <f>AVERAGE(Table1.6_1!L25,Table1.6_2!L25)</f>
        <v>91.382255877552595</v>
      </c>
      <c r="M25" s="66">
        <f>AVERAGE(Table1.6_1!M25,Table1.6_2!M25)</f>
        <v>3.6677708679164951</v>
      </c>
      <c r="N25" s="66">
        <f>AVERAGE(Table1.6_1!N25,Table1.6_2!N25)</f>
        <v>298.93122353826271</v>
      </c>
      <c r="O25" s="66">
        <f>AVERAGE(Table1.6_1!O25,Table1.6_2!O25)</f>
        <v>66.243808520206358</v>
      </c>
      <c r="P25" s="66">
        <f>AVERAGE(Table1.6_1!P25,Table1.6_2!P25)</f>
        <v>72.507362889579539</v>
      </c>
      <c r="Q25" s="66">
        <f>AVERAGE(Table1.6_1!Q25,Table1.6_2!Q25)</f>
        <v>12.131672199098821</v>
      </c>
      <c r="R25" s="66">
        <f>AVERAGE(Table1.6_1!R25,Table1.6_2!R25)</f>
        <v>39.408232349077167</v>
      </c>
      <c r="S25" s="66">
        <f>AVERAGE(Table1.6_1!S25,Table1.6_2!S25)</f>
        <v>0</v>
      </c>
      <c r="T25" s="66">
        <f>AVERAGE(Table1.6_1!T25,Table1.6_2!T25)</f>
        <v>3.269901463123321</v>
      </c>
      <c r="U25" s="66">
        <f>AVERAGE(Table1.6_1!U25,Table1.6_2!U25)</f>
        <v>0</v>
      </c>
      <c r="V25" s="67">
        <f>AVERAGE(Table1.6_1!V25,Table1.6_2!V25)</f>
        <v>10.56209374473012</v>
      </c>
      <c r="W25" s="68">
        <f>AVERAGE(Table1.6_1!W25,Table1.6_2!W25)</f>
        <v>829.77168409558647</v>
      </c>
    </row>
    <row r="26" spans="1:23" ht="15" customHeight="1" x14ac:dyDescent="0.5">
      <c r="A26" s="5" t="s">
        <v>30</v>
      </c>
      <c r="B26" s="63" t="s">
        <v>36</v>
      </c>
      <c r="C26" s="64"/>
      <c r="D26" s="36" t="s">
        <v>25</v>
      </c>
      <c r="E26" s="36" t="s">
        <v>24</v>
      </c>
      <c r="F26" s="65">
        <f>AVERAGE(Table1.6_1!F26,Table1.6_2!F26)</f>
        <v>0</v>
      </c>
      <c r="G26" s="66">
        <f>AVERAGE(Table1.6_1!G26,Table1.6_2!G26)</f>
        <v>0</v>
      </c>
      <c r="H26" s="66">
        <f>AVERAGE(Table1.6_1!H26,Table1.6_2!H26)</f>
        <v>0</v>
      </c>
      <c r="I26" s="66">
        <f>AVERAGE(Table1.6_1!I26,Table1.6_2!I26)</f>
        <v>0</v>
      </c>
      <c r="J26" s="66">
        <f>AVERAGE(Table1.6_1!J26,Table1.6_2!J26)</f>
        <v>0</v>
      </c>
      <c r="K26" s="66">
        <f>AVERAGE(Table1.6_1!K26,Table1.6_2!K26)</f>
        <v>0</v>
      </c>
      <c r="L26" s="66">
        <f>AVERAGE(Table1.6_1!L26,Table1.6_2!L26)</f>
        <v>0</v>
      </c>
      <c r="M26" s="66">
        <f>AVERAGE(Table1.6_1!M26,Table1.6_2!M26)</f>
        <v>0</v>
      </c>
      <c r="N26" s="66">
        <f>AVERAGE(Table1.6_1!N26,Table1.6_2!N26)</f>
        <v>65.291666666666657</v>
      </c>
      <c r="O26" s="66">
        <f>AVERAGE(Table1.6_1!O26,Table1.6_2!O26)</f>
        <v>0</v>
      </c>
      <c r="P26" s="66">
        <f>AVERAGE(Table1.6_1!P26,Table1.6_2!P26)</f>
        <v>0</v>
      </c>
      <c r="Q26" s="66">
        <f>AVERAGE(Table1.6_1!Q26,Table1.6_2!Q26)</f>
        <v>0</v>
      </c>
      <c r="R26" s="66">
        <f>AVERAGE(Table1.6_1!R26,Table1.6_2!R26)</f>
        <v>0</v>
      </c>
      <c r="S26" s="66">
        <f>AVERAGE(Table1.6_1!S26,Table1.6_2!S26)</f>
        <v>0</v>
      </c>
      <c r="T26" s="66">
        <f>AVERAGE(Table1.6_1!T26,Table1.6_2!T26)</f>
        <v>0</v>
      </c>
      <c r="U26" s="66">
        <f>AVERAGE(Table1.6_1!U26,Table1.6_2!U26)</f>
        <v>0</v>
      </c>
      <c r="V26" s="67">
        <f>AVERAGE(Table1.6_1!V26,Table1.6_2!V26)</f>
        <v>0</v>
      </c>
      <c r="W26" s="68">
        <f>AVERAGE(Table1.6_1!W26,Table1.6_2!W26)</f>
        <v>65.291666666666657</v>
      </c>
    </row>
    <row r="27" spans="1:23" ht="15" customHeight="1" x14ac:dyDescent="0.5">
      <c r="B27" s="63"/>
      <c r="C27" s="64"/>
      <c r="D27" s="36"/>
      <c r="E27" s="36" t="s">
        <v>26</v>
      </c>
      <c r="F27" s="69">
        <f>AVERAGE(Table1.6_1!F27,Table1.6_2!F27)</f>
        <v>0</v>
      </c>
      <c r="G27" s="66">
        <f>AVERAGE(Table1.6_1!G27,Table1.6_2!G27)</f>
        <v>0</v>
      </c>
      <c r="H27" s="66">
        <f>AVERAGE(Table1.6_1!H27,Table1.6_2!H27)</f>
        <v>0</v>
      </c>
      <c r="I27" s="66">
        <f>AVERAGE(Table1.6_1!I27,Table1.6_2!I27)</f>
        <v>0</v>
      </c>
      <c r="J27" s="66">
        <f>AVERAGE(Table1.6_1!J27,Table1.6_2!J27)</f>
        <v>0</v>
      </c>
      <c r="K27" s="66">
        <f>AVERAGE(Table1.6_1!K27,Table1.6_2!K27)</f>
        <v>0</v>
      </c>
      <c r="L27" s="66">
        <f>AVERAGE(Table1.6_1!L27,Table1.6_2!L27)</f>
        <v>0</v>
      </c>
      <c r="M27" s="66">
        <f>AVERAGE(Table1.6_1!M27,Table1.6_2!M27)</f>
        <v>0</v>
      </c>
      <c r="N27" s="66">
        <f>AVERAGE(Table1.6_1!N27,Table1.6_2!N27)</f>
        <v>97.9375</v>
      </c>
      <c r="O27" s="66">
        <f>AVERAGE(Table1.6_1!O27,Table1.6_2!O27)</f>
        <v>0</v>
      </c>
      <c r="P27" s="66">
        <f>AVERAGE(Table1.6_1!P27,Table1.6_2!P27)</f>
        <v>0</v>
      </c>
      <c r="Q27" s="66">
        <f>AVERAGE(Table1.6_1!Q27,Table1.6_2!Q27)</f>
        <v>0</v>
      </c>
      <c r="R27" s="66">
        <f>AVERAGE(Table1.6_1!R27,Table1.6_2!R27)</f>
        <v>0</v>
      </c>
      <c r="S27" s="66">
        <f>AVERAGE(Table1.6_1!S27,Table1.6_2!S27)</f>
        <v>0</v>
      </c>
      <c r="T27" s="66">
        <f>AVERAGE(Table1.6_1!T27,Table1.6_2!T27)</f>
        <v>0</v>
      </c>
      <c r="U27" s="66">
        <f>AVERAGE(Table1.6_1!U27,Table1.6_2!U27)</f>
        <v>0</v>
      </c>
      <c r="V27" s="67">
        <f>AVERAGE(Table1.6_1!V27,Table1.6_2!V27)</f>
        <v>0</v>
      </c>
      <c r="W27" s="68">
        <f>AVERAGE(Table1.6_1!W27,Table1.6_2!W27)</f>
        <v>97.9375</v>
      </c>
    </row>
    <row r="28" spans="1:23" ht="15" customHeight="1" x14ac:dyDescent="0.5">
      <c r="B28" s="63"/>
      <c r="C28" s="70"/>
      <c r="D28" s="43" t="s">
        <v>27</v>
      </c>
      <c r="E28" s="43"/>
      <c r="F28" s="71">
        <f>AVERAGE(Table1.6_1!F28,Table1.6_2!F28)</f>
        <v>31.064531888780085</v>
      </c>
      <c r="G28" s="72">
        <f>AVERAGE(Table1.6_1!G28,Table1.6_2!G28)</f>
        <v>53.179743022042246</v>
      </c>
      <c r="H28" s="72">
        <f>AVERAGE(Table1.6_1!H28,Table1.6_2!H28)</f>
        <v>28.327253095888594</v>
      </c>
      <c r="I28" s="72">
        <f>AVERAGE(Table1.6_1!I28,Table1.6_2!I28)</f>
        <v>52.2954926149649</v>
      </c>
      <c r="J28" s="72">
        <f>AVERAGE(Table1.6_1!J28,Table1.6_2!J28)</f>
        <v>19.917724974789621</v>
      </c>
      <c r="K28" s="72">
        <f>AVERAGE(Table1.6_1!K28,Table1.6_2!K28)</f>
        <v>46.882617049574023</v>
      </c>
      <c r="L28" s="72">
        <f>AVERAGE(Table1.6_1!L28,Table1.6_2!L28)</f>
        <v>91.382255877552595</v>
      </c>
      <c r="M28" s="72">
        <f>AVERAGE(Table1.6_1!M28,Table1.6_2!M28)</f>
        <v>3.6677708679164951</v>
      </c>
      <c r="N28" s="72">
        <f>AVERAGE(Table1.6_1!N28,Table1.6_2!N28)</f>
        <v>396.86872353826271</v>
      </c>
      <c r="O28" s="72">
        <f>AVERAGE(Table1.6_1!O28,Table1.6_2!O28)</f>
        <v>66.243808520206358</v>
      </c>
      <c r="P28" s="72">
        <f>AVERAGE(Table1.6_1!P28,Table1.6_2!P28)</f>
        <v>72.507362889579539</v>
      </c>
      <c r="Q28" s="72">
        <f>AVERAGE(Table1.6_1!Q28,Table1.6_2!Q28)</f>
        <v>12.131672199098821</v>
      </c>
      <c r="R28" s="72">
        <f>AVERAGE(Table1.6_1!R28,Table1.6_2!R28)</f>
        <v>39.408232349077167</v>
      </c>
      <c r="S28" s="72">
        <f>AVERAGE(Table1.6_1!S28,Table1.6_2!S28)</f>
        <v>0</v>
      </c>
      <c r="T28" s="72">
        <f>AVERAGE(Table1.6_1!T28,Table1.6_2!T28)</f>
        <v>3.269901463123321</v>
      </c>
      <c r="U28" s="72">
        <f>AVERAGE(Table1.6_1!U28,Table1.6_2!U28)</f>
        <v>0</v>
      </c>
      <c r="V28" s="73">
        <f>AVERAGE(Table1.6_1!V28,Table1.6_2!V28)</f>
        <v>10.56209374473012</v>
      </c>
      <c r="W28" s="74">
        <f>AVERAGE(Table1.6_1!W28,Table1.6_2!W28)</f>
        <v>927.70918409558647</v>
      </c>
    </row>
    <row r="29" spans="1:23" ht="15" customHeight="1" x14ac:dyDescent="0.5">
      <c r="A29" s="5" t="s">
        <v>28</v>
      </c>
      <c r="B29" s="27" t="s">
        <v>38</v>
      </c>
      <c r="C29" s="28" t="s">
        <v>39</v>
      </c>
      <c r="D29" s="29" t="s">
        <v>23</v>
      </c>
      <c r="E29" s="29" t="s">
        <v>23</v>
      </c>
      <c r="F29" s="59">
        <f>AVERAGE(Table1.6_1!F29,Table1.6_2!F29)</f>
        <v>0.17647058823529413</v>
      </c>
      <c r="G29" s="60">
        <f>AVERAGE(Table1.6_1!G29,Table1.6_2!G29)</f>
        <v>3.4705882352941178</v>
      </c>
      <c r="H29" s="60">
        <f>AVERAGE(Table1.6_1!H29,Table1.6_2!H29)</f>
        <v>0.52941176470588236</v>
      </c>
      <c r="I29" s="60">
        <f>AVERAGE(Table1.6_1!I29,Table1.6_2!I29)</f>
        <v>1.4705882352941178</v>
      </c>
      <c r="J29" s="60">
        <f>AVERAGE(Table1.6_1!J29,Table1.6_2!J29)</f>
        <v>1.5</v>
      </c>
      <c r="K29" s="60">
        <f>AVERAGE(Table1.6_1!K29,Table1.6_2!K29)</f>
        <v>0.88235294117647067</v>
      </c>
      <c r="L29" s="60">
        <f>AVERAGE(Table1.6_1!L29,Table1.6_2!L29)</f>
        <v>0</v>
      </c>
      <c r="M29" s="60">
        <f>AVERAGE(Table1.6_1!M29,Table1.6_2!M29)</f>
        <v>0</v>
      </c>
      <c r="N29" s="60">
        <f>AVERAGE(Table1.6_1!N29,Table1.6_2!N29)</f>
        <v>16.117647058823529</v>
      </c>
      <c r="O29" s="60">
        <f>AVERAGE(Table1.6_1!O29,Table1.6_2!O29)</f>
        <v>0</v>
      </c>
      <c r="P29" s="60">
        <f>AVERAGE(Table1.6_1!P29,Table1.6_2!P29)</f>
        <v>0.26470588235294118</v>
      </c>
      <c r="Q29" s="60">
        <f>AVERAGE(Table1.6_1!Q29,Table1.6_2!Q29)</f>
        <v>0</v>
      </c>
      <c r="R29" s="60">
        <f>AVERAGE(Table1.6_1!R29,Table1.6_2!R29)</f>
        <v>1.2352941176470589</v>
      </c>
      <c r="S29" s="60">
        <f>AVERAGE(Table1.6_1!S29,Table1.6_2!S29)</f>
        <v>0</v>
      </c>
      <c r="T29" s="60">
        <f>AVERAGE(Table1.6_1!T29,Table1.6_2!T29)</f>
        <v>0</v>
      </c>
      <c r="U29" s="60">
        <f>AVERAGE(Table1.6_1!U29,Table1.6_2!U29)</f>
        <v>0</v>
      </c>
      <c r="V29" s="61">
        <f>AVERAGE(Table1.6_1!V29,Table1.6_2!V29)</f>
        <v>0</v>
      </c>
      <c r="W29" s="62">
        <f>AVERAGE(Table1.6_1!W29,Table1.6_2!W29)</f>
        <v>25.647058823529413</v>
      </c>
    </row>
    <row r="30" spans="1:23" ht="15" customHeight="1" x14ac:dyDescent="0.5">
      <c r="A30" s="5" t="s">
        <v>29</v>
      </c>
      <c r="B30" s="63" t="s">
        <v>38</v>
      </c>
      <c r="C30" s="64"/>
      <c r="D30" s="36"/>
      <c r="E30" s="36" t="s">
        <v>24</v>
      </c>
      <c r="F30" s="65">
        <f>AVERAGE(Table1.6_1!F30,Table1.6_2!F30)</f>
        <v>0</v>
      </c>
      <c r="G30" s="66">
        <f>AVERAGE(Table1.6_1!G30,Table1.6_2!G30)</f>
        <v>0</v>
      </c>
      <c r="H30" s="66">
        <f>AVERAGE(Table1.6_1!H30,Table1.6_2!H30)</f>
        <v>0</v>
      </c>
      <c r="I30" s="66">
        <f>AVERAGE(Table1.6_1!I30,Table1.6_2!I30)</f>
        <v>0</v>
      </c>
      <c r="J30" s="66">
        <f>AVERAGE(Table1.6_1!J30,Table1.6_2!J30)</f>
        <v>0</v>
      </c>
      <c r="K30" s="66">
        <f>AVERAGE(Table1.6_1!K30,Table1.6_2!K30)</f>
        <v>0</v>
      </c>
      <c r="L30" s="66">
        <f>AVERAGE(Table1.6_1!L30,Table1.6_2!L30)</f>
        <v>0</v>
      </c>
      <c r="M30" s="66">
        <f>AVERAGE(Table1.6_1!M30,Table1.6_2!M30)</f>
        <v>0</v>
      </c>
      <c r="N30" s="66">
        <f>AVERAGE(Table1.6_1!N30,Table1.6_2!N30)</f>
        <v>0</v>
      </c>
      <c r="O30" s="66">
        <f>AVERAGE(Table1.6_1!O30,Table1.6_2!O30)</f>
        <v>0</v>
      </c>
      <c r="P30" s="66">
        <f>AVERAGE(Table1.6_1!P30,Table1.6_2!P30)</f>
        <v>0</v>
      </c>
      <c r="Q30" s="66">
        <f>AVERAGE(Table1.6_1!Q30,Table1.6_2!Q30)</f>
        <v>0</v>
      </c>
      <c r="R30" s="66">
        <f>AVERAGE(Table1.6_1!R30,Table1.6_2!R30)</f>
        <v>0</v>
      </c>
      <c r="S30" s="66">
        <f>AVERAGE(Table1.6_1!S30,Table1.6_2!S30)</f>
        <v>0</v>
      </c>
      <c r="T30" s="66">
        <f>AVERAGE(Table1.6_1!T30,Table1.6_2!T30)</f>
        <v>0</v>
      </c>
      <c r="U30" s="66">
        <f>AVERAGE(Table1.6_1!U30,Table1.6_2!U30)</f>
        <v>0</v>
      </c>
      <c r="V30" s="67">
        <f>AVERAGE(Table1.6_1!V30,Table1.6_2!V30)</f>
        <v>0</v>
      </c>
      <c r="W30" s="68">
        <f>AVERAGE(Table1.6_1!W30,Table1.6_2!W30)</f>
        <v>0</v>
      </c>
    </row>
    <row r="31" spans="1:23" ht="15" customHeight="1" x14ac:dyDescent="0.5">
      <c r="B31" s="63"/>
      <c r="C31" s="64"/>
      <c r="D31" s="36"/>
      <c r="E31" s="36" t="s">
        <v>22</v>
      </c>
      <c r="F31" s="69">
        <f>AVERAGE(Table1.6_1!F31,Table1.6_2!F31)</f>
        <v>0.17647058823529413</v>
      </c>
      <c r="G31" s="66">
        <f>AVERAGE(Table1.6_1!G31,Table1.6_2!G31)</f>
        <v>3.4705882352941178</v>
      </c>
      <c r="H31" s="66">
        <f>AVERAGE(Table1.6_1!H31,Table1.6_2!H31)</f>
        <v>0.52941176470588236</v>
      </c>
      <c r="I31" s="66">
        <f>AVERAGE(Table1.6_1!I31,Table1.6_2!I31)</f>
        <v>1.4705882352941178</v>
      </c>
      <c r="J31" s="66">
        <f>AVERAGE(Table1.6_1!J31,Table1.6_2!J31)</f>
        <v>1.5</v>
      </c>
      <c r="K31" s="66">
        <f>AVERAGE(Table1.6_1!K31,Table1.6_2!K31)</f>
        <v>0.88235294117647067</v>
      </c>
      <c r="L31" s="66">
        <f>AVERAGE(Table1.6_1!L31,Table1.6_2!L31)</f>
        <v>0</v>
      </c>
      <c r="M31" s="66">
        <f>AVERAGE(Table1.6_1!M31,Table1.6_2!M31)</f>
        <v>0</v>
      </c>
      <c r="N31" s="66">
        <f>AVERAGE(Table1.6_1!N31,Table1.6_2!N31)</f>
        <v>16.117647058823529</v>
      </c>
      <c r="O31" s="66">
        <f>AVERAGE(Table1.6_1!O31,Table1.6_2!O31)</f>
        <v>0</v>
      </c>
      <c r="P31" s="66">
        <f>AVERAGE(Table1.6_1!P31,Table1.6_2!P31)</f>
        <v>0.26470588235294118</v>
      </c>
      <c r="Q31" s="66">
        <f>AVERAGE(Table1.6_1!Q31,Table1.6_2!Q31)</f>
        <v>0</v>
      </c>
      <c r="R31" s="66">
        <f>AVERAGE(Table1.6_1!R31,Table1.6_2!R31)</f>
        <v>1.2352941176470589</v>
      </c>
      <c r="S31" s="66">
        <f>AVERAGE(Table1.6_1!S31,Table1.6_2!S31)</f>
        <v>0</v>
      </c>
      <c r="T31" s="66">
        <f>AVERAGE(Table1.6_1!T31,Table1.6_2!T31)</f>
        <v>0</v>
      </c>
      <c r="U31" s="66">
        <f>AVERAGE(Table1.6_1!U31,Table1.6_2!U31)</f>
        <v>0</v>
      </c>
      <c r="V31" s="67">
        <f>AVERAGE(Table1.6_1!V31,Table1.6_2!V31)</f>
        <v>0</v>
      </c>
      <c r="W31" s="68">
        <f>AVERAGE(Table1.6_1!W31,Table1.6_2!W31)</f>
        <v>25.647058823529413</v>
      </c>
    </row>
    <row r="32" spans="1:23" ht="15" customHeight="1" x14ac:dyDescent="0.5">
      <c r="A32" s="5" t="s">
        <v>30</v>
      </c>
      <c r="B32" s="63" t="s">
        <v>38</v>
      </c>
      <c r="C32" s="64"/>
      <c r="D32" s="36" t="s">
        <v>25</v>
      </c>
      <c r="E32" s="36" t="s">
        <v>24</v>
      </c>
      <c r="F32" s="65">
        <f>AVERAGE(Table1.6_1!F32,Table1.6_2!F32)</f>
        <v>0</v>
      </c>
      <c r="G32" s="66">
        <f>AVERAGE(Table1.6_1!G32,Table1.6_2!G32)</f>
        <v>0</v>
      </c>
      <c r="H32" s="66">
        <f>AVERAGE(Table1.6_1!H32,Table1.6_2!H32)</f>
        <v>0</v>
      </c>
      <c r="I32" s="66">
        <f>AVERAGE(Table1.6_1!I32,Table1.6_2!I32)</f>
        <v>0</v>
      </c>
      <c r="J32" s="66">
        <f>AVERAGE(Table1.6_1!J32,Table1.6_2!J32)</f>
        <v>0</v>
      </c>
      <c r="K32" s="66">
        <f>AVERAGE(Table1.6_1!K32,Table1.6_2!K32)</f>
        <v>0</v>
      </c>
      <c r="L32" s="66">
        <f>AVERAGE(Table1.6_1!L32,Table1.6_2!L32)</f>
        <v>0</v>
      </c>
      <c r="M32" s="66">
        <f>AVERAGE(Table1.6_1!M32,Table1.6_2!M32)</f>
        <v>0</v>
      </c>
      <c r="N32" s="66">
        <f>AVERAGE(Table1.6_1!N32,Table1.6_2!N32)</f>
        <v>107.66666666666666</v>
      </c>
      <c r="O32" s="66">
        <f>AVERAGE(Table1.6_1!O32,Table1.6_2!O32)</f>
        <v>0</v>
      </c>
      <c r="P32" s="66">
        <f>AVERAGE(Table1.6_1!P32,Table1.6_2!P32)</f>
        <v>0</v>
      </c>
      <c r="Q32" s="66">
        <f>AVERAGE(Table1.6_1!Q32,Table1.6_2!Q32)</f>
        <v>0</v>
      </c>
      <c r="R32" s="66">
        <f>AVERAGE(Table1.6_1!R32,Table1.6_2!R32)</f>
        <v>0</v>
      </c>
      <c r="S32" s="66">
        <f>AVERAGE(Table1.6_1!S32,Table1.6_2!S32)</f>
        <v>0</v>
      </c>
      <c r="T32" s="66">
        <f>AVERAGE(Table1.6_1!T32,Table1.6_2!T32)</f>
        <v>0</v>
      </c>
      <c r="U32" s="66">
        <f>AVERAGE(Table1.6_1!U32,Table1.6_2!U32)</f>
        <v>0</v>
      </c>
      <c r="V32" s="67">
        <f>AVERAGE(Table1.6_1!V32,Table1.6_2!V32)</f>
        <v>0</v>
      </c>
      <c r="W32" s="68">
        <f>AVERAGE(Table1.6_1!W32,Table1.6_2!W32)</f>
        <v>107.66666666666666</v>
      </c>
    </row>
    <row r="33" spans="1:23" ht="15" customHeight="1" x14ac:dyDescent="0.5">
      <c r="B33" s="63"/>
      <c r="C33" s="64"/>
      <c r="D33" s="36"/>
      <c r="E33" s="36" t="s">
        <v>26</v>
      </c>
      <c r="F33" s="69">
        <f>AVERAGE(Table1.6_1!F33,Table1.6_2!F33)</f>
        <v>0</v>
      </c>
      <c r="G33" s="66">
        <f>AVERAGE(Table1.6_1!G33,Table1.6_2!G33)</f>
        <v>0</v>
      </c>
      <c r="H33" s="66">
        <f>AVERAGE(Table1.6_1!H33,Table1.6_2!H33)</f>
        <v>0</v>
      </c>
      <c r="I33" s="66">
        <f>AVERAGE(Table1.6_1!I33,Table1.6_2!I33)</f>
        <v>0</v>
      </c>
      <c r="J33" s="66">
        <f>AVERAGE(Table1.6_1!J33,Table1.6_2!J33)</f>
        <v>0</v>
      </c>
      <c r="K33" s="66">
        <f>AVERAGE(Table1.6_1!K33,Table1.6_2!K33)</f>
        <v>0</v>
      </c>
      <c r="L33" s="66">
        <f>AVERAGE(Table1.6_1!L33,Table1.6_2!L33)</f>
        <v>0</v>
      </c>
      <c r="M33" s="66">
        <f>AVERAGE(Table1.6_1!M33,Table1.6_2!M33)</f>
        <v>0</v>
      </c>
      <c r="N33" s="66">
        <f>AVERAGE(Table1.6_1!N33,Table1.6_2!N33)</f>
        <v>161.5</v>
      </c>
      <c r="O33" s="66">
        <f>AVERAGE(Table1.6_1!O33,Table1.6_2!O33)</f>
        <v>0</v>
      </c>
      <c r="P33" s="66">
        <f>AVERAGE(Table1.6_1!P33,Table1.6_2!P33)</f>
        <v>0</v>
      </c>
      <c r="Q33" s="66">
        <f>AVERAGE(Table1.6_1!Q33,Table1.6_2!Q33)</f>
        <v>0</v>
      </c>
      <c r="R33" s="66">
        <f>AVERAGE(Table1.6_1!R33,Table1.6_2!R33)</f>
        <v>0</v>
      </c>
      <c r="S33" s="66">
        <f>AVERAGE(Table1.6_1!S33,Table1.6_2!S33)</f>
        <v>0</v>
      </c>
      <c r="T33" s="66">
        <f>AVERAGE(Table1.6_1!T33,Table1.6_2!T33)</f>
        <v>0</v>
      </c>
      <c r="U33" s="66">
        <f>AVERAGE(Table1.6_1!U33,Table1.6_2!U33)</f>
        <v>0</v>
      </c>
      <c r="V33" s="67">
        <f>AVERAGE(Table1.6_1!V33,Table1.6_2!V33)</f>
        <v>0</v>
      </c>
      <c r="W33" s="68">
        <f>AVERAGE(Table1.6_1!W33,Table1.6_2!W33)</f>
        <v>161.5</v>
      </c>
    </row>
    <row r="34" spans="1:23" ht="15" customHeight="1" x14ac:dyDescent="0.5">
      <c r="B34" s="63"/>
      <c r="C34" s="70"/>
      <c r="D34" s="43" t="s">
        <v>27</v>
      </c>
      <c r="E34" s="43"/>
      <c r="F34" s="71">
        <f>AVERAGE(Table1.6_1!F34,Table1.6_2!F34)</f>
        <v>0.17647058823529413</v>
      </c>
      <c r="G34" s="72">
        <f>AVERAGE(Table1.6_1!G34,Table1.6_2!G34)</f>
        <v>3.4705882352941178</v>
      </c>
      <c r="H34" s="72">
        <f>AVERAGE(Table1.6_1!H34,Table1.6_2!H34)</f>
        <v>0.52941176470588236</v>
      </c>
      <c r="I34" s="72">
        <f>AVERAGE(Table1.6_1!I34,Table1.6_2!I34)</f>
        <v>1.4705882352941178</v>
      </c>
      <c r="J34" s="72">
        <f>AVERAGE(Table1.6_1!J34,Table1.6_2!J34)</f>
        <v>1.5</v>
      </c>
      <c r="K34" s="72">
        <f>AVERAGE(Table1.6_1!K34,Table1.6_2!K34)</f>
        <v>0.88235294117647067</v>
      </c>
      <c r="L34" s="72">
        <f>AVERAGE(Table1.6_1!L34,Table1.6_2!L34)</f>
        <v>0</v>
      </c>
      <c r="M34" s="72">
        <f>AVERAGE(Table1.6_1!M34,Table1.6_2!M34)</f>
        <v>0</v>
      </c>
      <c r="N34" s="72">
        <f>AVERAGE(Table1.6_1!N34,Table1.6_2!N34)</f>
        <v>177.61764705882354</v>
      </c>
      <c r="O34" s="72">
        <f>AVERAGE(Table1.6_1!O34,Table1.6_2!O34)</f>
        <v>0</v>
      </c>
      <c r="P34" s="72">
        <f>AVERAGE(Table1.6_1!P34,Table1.6_2!P34)</f>
        <v>0.26470588235294118</v>
      </c>
      <c r="Q34" s="72">
        <f>AVERAGE(Table1.6_1!Q34,Table1.6_2!Q34)</f>
        <v>0</v>
      </c>
      <c r="R34" s="72">
        <f>AVERAGE(Table1.6_1!R34,Table1.6_2!R34)</f>
        <v>1.2352941176470589</v>
      </c>
      <c r="S34" s="72">
        <f>AVERAGE(Table1.6_1!S34,Table1.6_2!S34)</f>
        <v>0</v>
      </c>
      <c r="T34" s="72">
        <f>AVERAGE(Table1.6_1!T34,Table1.6_2!T34)</f>
        <v>0</v>
      </c>
      <c r="U34" s="72">
        <f>AVERAGE(Table1.6_1!U34,Table1.6_2!U34)</f>
        <v>0</v>
      </c>
      <c r="V34" s="73">
        <f>AVERAGE(Table1.6_1!V34,Table1.6_2!V34)</f>
        <v>0</v>
      </c>
      <c r="W34" s="74">
        <f>AVERAGE(Table1.6_1!W34,Table1.6_2!W34)</f>
        <v>187.14705882352942</v>
      </c>
    </row>
    <row r="35" spans="1:23" ht="15" customHeight="1" x14ac:dyDescent="0.5">
      <c r="A35" s="5" t="s">
        <v>28</v>
      </c>
      <c r="B35" s="27" t="s">
        <v>40</v>
      </c>
      <c r="C35" s="28" t="s">
        <v>41</v>
      </c>
      <c r="D35" s="29" t="s">
        <v>23</v>
      </c>
      <c r="E35" s="29" t="s">
        <v>23</v>
      </c>
      <c r="F35" s="59">
        <f>AVERAGE(Table1.6_1!F35,Table1.6_2!F35)</f>
        <v>0.41778975741239893</v>
      </c>
      <c r="G35" s="60">
        <f>AVERAGE(Table1.6_1!G35,Table1.6_2!G35)</f>
        <v>2.2564342371116735</v>
      </c>
      <c r="H35" s="60">
        <f>AVERAGE(Table1.6_1!H35,Table1.6_2!H35)</f>
        <v>0</v>
      </c>
      <c r="I35" s="60">
        <f>AVERAGE(Table1.6_1!I35,Table1.6_2!I35)</f>
        <v>6.8355795148247989</v>
      </c>
      <c r="J35" s="60">
        <f>AVERAGE(Table1.6_1!J35,Table1.6_2!J35)</f>
        <v>1.1343013156936885</v>
      </c>
      <c r="K35" s="60">
        <f>AVERAGE(Table1.6_1!K35,Table1.6_2!K35)</f>
        <v>2.5588235294117649</v>
      </c>
      <c r="L35" s="60">
        <f>AVERAGE(Table1.6_1!L35,Table1.6_2!L35)</f>
        <v>0</v>
      </c>
      <c r="M35" s="60">
        <f>AVERAGE(Table1.6_1!M35,Table1.6_2!M35)</f>
        <v>0</v>
      </c>
      <c r="N35" s="60">
        <f>AVERAGE(Table1.6_1!N35,Table1.6_2!N35)</f>
        <v>54.117647058823529</v>
      </c>
      <c r="O35" s="60">
        <f>AVERAGE(Table1.6_1!O35,Table1.6_2!O35)</f>
        <v>0</v>
      </c>
      <c r="P35" s="60">
        <f>AVERAGE(Table1.6_1!P35,Table1.6_2!P35)</f>
        <v>1.5</v>
      </c>
      <c r="Q35" s="60">
        <f>AVERAGE(Table1.6_1!Q35,Table1.6_2!Q35)</f>
        <v>0</v>
      </c>
      <c r="R35" s="60">
        <f>AVERAGE(Table1.6_1!R35,Table1.6_2!R35)</f>
        <v>0.30014269858886949</v>
      </c>
      <c r="S35" s="60">
        <f>AVERAGE(Table1.6_1!S35,Table1.6_2!S35)</f>
        <v>0</v>
      </c>
      <c r="T35" s="60">
        <f>AVERAGE(Table1.6_1!T35,Table1.6_2!T35)</f>
        <v>0</v>
      </c>
      <c r="U35" s="60">
        <f>AVERAGE(Table1.6_1!U35,Table1.6_2!U35)</f>
        <v>0</v>
      </c>
      <c r="V35" s="61">
        <f>AVERAGE(Table1.6_1!V35,Table1.6_2!V35)</f>
        <v>0.12367211035357539</v>
      </c>
      <c r="W35" s="62">
        <f>AVERAGE(Table1.6_1!W35,Table1.6_2!W35)</f>
        <v>69.244390222220304</v>
      </c>
    </row>
    <row r="36" spans="1:23" ht="15" customHeight="1" x14ac:dyDescent="0.5">
      <c r="A36" s="5" t="s">
        <v>29</v>
      </c>
      <c r="B36" s="63" t="s">
        <v>40</v>
      </c>
      <c r="C36" s="64"/>
      <c r="D36" s="36"/>
      <c r="E36" s="36" t="s">
        <v>24</v>
      </c>
      <c r="F36" s="65">
        <f>AVERAGE(Table1.6_1!F36,Table1.6_2!F36)</f>
        <v>0</v>
      </c>
      <c r="G36" s="66">
        <f>AVERAGE(Table1.6_1!G36,Table1.6_2!G36)</f>
        <v>0</v>
      </c>
      <c r="H36" s="66">
        <f>AVERAGE(Table1.6_1!H36,Table1.6_2!H36)</f>
        <v>0</v>
      </c>
      <c r="I36" s="66">
        <f>AVERAGE(Table1.6_1!I36,Table1.6_2!I36)</f>
        <v>0</v>
      </c>
      <c r="J36" s="66">
        <f>AVERAGE(Table1.6_1!J36,Table1.6_2!J36)</f>
        <v>0</v>
      </c>
      <c r="K36" s="66">
        <f>AVERAGE(Table1.6_1!K36,Table1.6_2!K36)</f>
        <v>0</v>
      </c>
      <c r="L36" s="66">
        <f>AVERAGE(Table1.6_1!L36,Table1.6_2!L36)</f>
        <v>0</v>
      </c>
      <c r="M36" s="66">
        <f>AVERAGE(Table1.6_1!M36,Table1.6_2!M36)</f>
        <v>0</v>
      </c>
      <c r="N36" s="66">
        <f>AVERAGE(Table1.6_1!N36,Table1.6_2!N36)</f>
        <v>5.8823529411764705E-2</v>
      </c>
      <c r="O36" s="66">
        <f>AVERAGE(Table1.6_1!O36,Table1.6_2!O36)</f>
        <v>0</v>
      </c>
      <c r="P36" s="66">
        <f>AVERAGE(Table1.6_1!P36,Table1.6_2!P36)</f>
        <v>0</v>
      </c>
      <c r="Q36" s="66">
        <f>AVERAGE(Table1.6_1!Q36,Table1.6_2!Q36)</f>
        <v>0</v>
      </c>
      <c r="R36" s="66">
        <f>AVERAGE(Table1.6_1!R36,Table1.6_2!R36)</f>
        <v>0</v>
      </c>
      <c r="S36" s="66">
        <f>AVERAGE(Table1.6_1!S36,Table1.6_2!S36)</f>
        <v>0</v>
      </c>
      <c r="T36" s="66">
        <f>AVERAGE(Table1.6_1!T36,Table1.6_2!T36)</f>
        <v>0</v>
      </c>
      <c r="U36" s="66">
        <f>AVERAGE(Table1.6_1!U36,Table1.6_2!U36)</f>
        <v>0</v>
      </c>
      <c r="V36" s="67">
        <f>AVERAGE(Table1.6_1!V36,Table1.6_2!V36)</f>
        <v>0</v>
      </c>
      <c r="W36" s="68">
        <f>AVERAGE(Table1.6_1!W36,Table1.6_2!W36)</f>
        <v>5.8823529411764705E-2</v>
      </c>
    </row>
    <row r="37" spans="1:23" ht="15" customHeight="1" x14ac:dyDescent="0.5">
      <c r="B37" s="63"/>
      <c r="C37" s="64"/>
      <c r="D37" s="36"/>
      <c r="E37" s="36" t="s">
        <v>22</v>
      </c>
      <c r="F37" s="69">
        <f>AVERAGE(Table1.6_1!F37,Table1.6_2!F37)</f>
        <v>0.41778975741239893</v>
      </c>
      <c r="G37" s="66">
        <f>AVERAGE(Table1.6_1!G37,Table1.6_2!G37)</f>
        <v>2.2564342371116735</v>
      </c>
      <c r="H37" s="66">
        <f>AVERAGE(Table1.6_1!H37,Table1.6_2!H37)</f>
        <v>0</v>
      </c>
      <c r="I37" s="66">
        <f>AVERAGE(Table1.6_1!I37,Table1.6_2!I37)</f>
        <v>6.8355795148247989</v>
      </c>
      <c r="J37" s="66">
        <f>AVERAGE(Table1.6_1!J37,Table1.6_2!J37)</f>
        <v>1.1343013156936885</v>
      </c>
      <c r="K37" s="66">
        <f>AVERAGE(Table1.6_1!K37,Table1.6_2!K37)</f>
        <v>2.5588235294117649</v>
      </c>
      <c r="L37" s="66">
        <f>AVERAGE(Table1.6_1!L37,Table1.6_2!L37)</f>
        <v>0</v>
      </c>
      <c r="M37" s="66">
        <f>AVERAGE(Table1.6_1!M37,Table1.6_2!M37)</f>
        <v>0</v>
      </c>
      <c r="N37" s="66">
        <f>AVERAGE(Table1.6_1!N37,Table1.6_2!N37)</f>
        <v>54.176470588235297</v>
      </c>
      <c r="O37" s="66">
        <f>AVERAGE(Table1.6_1!O37,Table1.6_2!O37)</f>
        <v>0</v>
      </c>
      <c r="P37" s="66">
        <f>AVERAGE(Table1.6_1!P37,Table1.6_2!P37)</f>
        <v>1.5</v>
      </c>
      <c r="Q37" s="66">
        <f>AVERAGE(Table1.6_1!Q37,Table1.6_2!Q37)</f>
        <v>0</v>
      </c>
      <c r="R37" s="66">
        <f>AVERAGE(Table1.6_1!R37,Table1.6_2!R37)</f>
        <v>0.30014269858886949</v>
      </c>
      <c r="S37" s="66">
        <f>AVERAGE(Table1.6_1!S37,Table1.6_2!S37)</f>
        <v>0</v>
      </c>
      <c r="T37" s="66">
        <f>AVERAGE(Table1.6_1!T37,Table1.6_2!T37)</f>
        <v>0</v>
      </c>
      <c r="U37" s="66">
        <f>AVERAGE(Table1.6_1!U37,Table1.6_2!U37)</f>
        <v>0</v>
      </c>
      <c r="V37" s="67">
        <f>AVERAGE(Table1.6_1!V37,Table1.6_2!V37)</f>
        <v>0.12367211035357539</v>
      </c>
      <c r="W37" s="68">
        <f>AVERAGE(Table1.6_1!W37,Table1.6_2!W37)</f>
        <v>69.303213751632072</v>
      </c>
    </row>
    <row r="38" spans="1:23" ht="15" customHeight="1" x14ac:dyDescent="0.5">
      <c r="A38" s="5" t="s">
        <v>30</v>
      </c>
      <c r="B38" s="63" t="s">
        <v>40</v>
      </c>
      <c r="C38" s="64"/>
      <c r="D38" s="36" t="s">
        <v>25</v>
      </c>
      <c r="E38" s="36" t="s">
        <v>24</v>
      </c>
      <c r="F38" s="65">
        <f>AVERAGE(Table1.6_1!F38,Table1.6_2!F38)</f>
        <v>0</v>
      </c>
      <c r="G38" s="66">
        <f>AVERAGE(Table1.6_1!G38,Table1.6_2!G38)</f>
        <v>0</v>
      </c>
      <c r="H38" s="66">
        <f>AVERAGE(Table1.6_1!H38,Table1.6_2!H38)</f>
        <v>0</v>
      </c>
      <c r="I38" s="66">
        <f>AVERAGE(Table1.6_1!I38,Table1.6_2!I38)</f>
        <v>0.16666666666666666</v>
      </c>
      <c r="J38" s="66">
        <f>AVERAGE(Table1.6_1!J38,Table1.6_2!J38)</f>
        <v>0</v>
      </c>
      <c r="K38" s="66">
        <f>AVERAGE(Table1.6_1!K38,Table1.6_2!K38)</f>
        <v>0</v>
      </c>
      <c r="L38" s="66">
        <f>AVERAGE(Table1.6_1!L38,Table1.6_2!L38)</f>
        <v>0</v>
      </c>
      <c r="M38" s="66">
        <f>AVERAGE(Table1.6_1!M38,Table1.6_2!M38)</f>
        <v>0</v>
      </c>
      <c r="N38" s="66">
        <f>AVERAGE(Table1.6_1!N38,Table1.6_2!N38)</f>
        <v>68.833333333333343</v>
      </c>
      <c r="O38" s="66">
        <f>AVERAGE(Table1.6_1!O38,Table1.6_2!O38)</f>
        <v>0</v>
      </c>
      <c r="P38" s="66">
        <f>AVERAGE(Table1.6_1!P38,Table1.6_2!P38)</f>
        <v>8.3333333333333329E-2</v>
      </c>
      <c r="Q38" s="66">
        <f>AVERAGE(Table1.6_1!Q38,Table1.6_2!Q38)</f>
        <v>0</v>
      </c>
      <c r="R38" s="66">
        <f>AVERAGE(Table1.6_1!R38,Table1.6_2!R38)</f>
        <v>0</v>
      </c>
      <c r="S38" s="66">
        <f>AVERAGE(Table1.6_1!S38,Table1.6_2!S38)</f>
        <v>0</v>
      </c>
      <c r="T38" s="66">
        <f>AVERAGE(Table1.6_1!T38,Table1.6_2!T38)</f>
        <v>0</v>
      </c>
      <c r="U38" s="66">
        <f>AVERAGE(Table1.6_1!U38,Table1.6_2!U38)</f>
        <v>0</v>
      </c>
      <c r="V38" s="67">
        <f>AVERAGE(Table1.6_1!V38,Table1.6_2!V38)</f>
        <v>0</v>
      </c>
      <c r="W38" s="68">
        <f>AVERAGE(Table1.6_1!W38,Table1.6_2!W38)</f>
        <v>69.083333333333343</v>
      </c>
    </row>
    <row r="39" spans="1:23" ht="15" customHeight="1" x14ac:dyDescent="0.5">
      <c r="B39" s="63"/>
      <c r="C39" s="64"/>
      <c r="D39" s="36"/>
      <c r="E39" s="36" t="s">
        <v>26</v>
      </c>
      <c r="F39" s="69">
        <f>AVERAGE(Table1.6_1!F39,Table1.6_2!F39)</f>
        <v>0</v>
      </c>
      <c r="G39" s="66">
        <f>AVERAGE(Table1.6_1!G39,Table1.6_2!G39)</f>
        <v>0</v>
      </c>
      <c r="H39" s="66">
        <f>AVERAGE(Table1.6_1!H39,Table1.6_2!H39)</f>
        <v>0</v>
      </c>
      <c r="I39" s="66">
        <f>AVERAGE(Table1.6_1!I39,Table1.6_2!I39)</f>
        <v>0.25</v>
      </c>
      <c r="J39" s="66">
        <f>AVERAGE(Table1.6_1!J39,Table1.6_2!J39)</f>
        <v>0</v>
      </c>
      <c r="K39" s="66">
        <f>AVERAGE(Table1.6_1!K39,Table1.6_2!K39)</f>
        <v>0</v>
      </c>
      <c r="L39" s="66">
        <f>AVERAGE(Table1.6_1!L39,Table1.6_2!L39)</f>
        <v>0</v>
      </c>
      <c r="M39" s="66">
        <f>AVERAGE(Table1.6_1!M39,Table1.6_2!M39)</f>
        <v>0</v>
      </c>
      <c r="N39" s="66">
        <f>AVERAGE(Table1.6_1!N39,Table1.6_2!N39)</f>
        <v>103.25</v>
      </c>
      <c r="O39" s="66">
        <f>AVERAGE(Table1.6_1!O39,Table1.6_2!O39)</f>
        <v>0</v>
      </c>
      <c r="P39" s="66">
        <f>AVERAGE(Table1.6_1!P39,Table1.6_2!P39)</f>
        <v>0.125</v>
      </c>
      <c r="Q39" s="66">
        <f>AVERAGE(Table1.6_1!Q39,Table1.6_2!Q39)</f>
        <v>0</v>
      </c>
      <c r="R39" s="66">
        <f>AVERAGE(Table1.6_1!R39,Table1.6_2!R39)</f>
        <v>0</v>
      </c>
      <c r="S39" s="66">
        <f>AVERAGE(Table1.6_1!S39,Table1.6_2!S39)</f>
        <v>0</v>
      </c>
      <c r="T39" s="66">
        <f>AVERAGE(Table1.6_1!T39,Table1.6_2!T39)</f>
        <v>0</v>
      </c>
      <c r="U39" s="66">
        <f>AVERAGE(Table1.6_1!U39,Table1.6_2!U39)</f>
        <v>0</v>
      </c>
      <c r="V39" s="67">
        <f>AVERAGE(Table1.6_1!V39,Table1.6_2!V39)</f>
        <v>0</v>
      </c>
      <c r="W39" s="68">
        <f>AVERAGE(Table1.6_1!W39,Table1.6_2!W39)</f>
        <v>103.625</v>
      </c>
    </row>
    <row r="40" spans="1:23" ht="15" customHeight="1" x14ac:dyDescent="0.5">
      <c r="B40" s="63"/>
      <c r="C40" s="75"/>
      <c r="D40" s="49" t="s">
        <v>27</v>
      </c>
      <c r="E40" s="49"/>
      <c r="F40" s="54">
        <f>AVERAGE(Table1.6_1!F40,Table1.6_2!F40)</f>
        <v>0.41778975741239893</v>
      </c>
      <c r="G40" s="55">
        <f>AVERAGE(Table1.6_1!G40,Table1.6_2!G40)</f>
        <v>2.2564342371116735</v>
      </c>
      <c r="H40" s="55">
        <f>AVERAGE(Table1.6_1!H40,Table1.6_2!H40)</f>
        <v>0</v>
      </c>
      <c r="I40" s="55">
        <f>AVERAGE(Table1.6_1!I40,Table1.6_2!I40)</f>
        <v>7.0855795148247989</v>
      </c>
      <c r="J40" s="55">
        <f>AVERAGE(Table1.6_1!J40,Table1.6_2!J40)</f>
        <v>1.1343013156936885</v>
      </c>
      <c r="K40" s="55">
        <f>AVERAGE(Table1.6_1!K40,Table1.6_2!K40)</f>
        <v>2.5588235294117649</v>
      </c>
      <c r="L40" s="55">
        <f>AVERAGE(Table1.6_1!L40,Table1.6_2!L40)</f>
        <v>0</v>
      </c>
      <c r="M40" s="55">
        <f>AVERAGE(Table1.6_1!M40,Table1.6_2!M40)</f>
        <v>0</v>
      </c>
      <c r="N40" s="55">
        <f>AVERAGE(Table1.6_1!N40,Table1.6_2!N40)</f>
        <v>157.4264705882353</v>
      </c>
      <c r="O40" s="55">
        <f>AVERAGE(Table1.6_1!O40,Table1.6_2!O40)</f>
        <v>0</v>
      </c>
      <c r="P40" s="55">
        <f>AVERAGE(Table1.6_1!P40,Table1.6_2!P40)</f>
        <v>1.625</v>
      </c>
      <c r="Q40" s="55">
        <f>AVERAGE(Table1.6_1!Q40,Table1.6_2!Q40)</f>
        <v>0</v>
      </c>
      <c r="R40" s="55">
        <f>AVERAGE(Table1.6_1!R40,Table1.6_2!R40)</f>
        <v>0.30014269858886949</v>
      </c>
      <c r="S40" s="55">
        <f>AVERAGE(Table1.6_1!S40,Table1.6_2!S40)</f>
        <v>0</v>
      </c>
      <c r="T40" s="55">
        <f>AVERAGE(Table1.6_1!T40,Table1.6_2!T40)</f>
        <v>0</v>
      </c>
      <c r="U40" s="55">
        <f>AVERAGE(Table1.6_1!U40,Table1.6_2!U40)</f>
        <v>0</v>
      </c>
      <c r="V40" s="57">
        <f>AVERAGE(Table1.6_1!V40,Table1.6_2!V40)</f>
        <v>0.12367211035357539</v>
      </c>
      <c r="W40" s="58">
        <f>AVERAGE(Table1.6_1!W40,Table1.6_2!W40)</f>
        <v>172.92821375163209</v>
      </c>
    </row>
  </sheetData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0000"/>
  </sheetPr>
  <dimension ref="A1:X40"/>
  <sheetViews>
    <sheetView showGridLines="0" workbookViewId="0">
      <pane xSplit="5" ySplit="10" topLeftCell="F11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5" customHeight="1" x14ac:dyDescent="0.5"/>
  <cols>
    <col min="1" max="1" width="7.28515625" style="5" hidden="1" customWidth="1"/>
    <col min="2" max="2" width="4" style="5" hidden="1" customWidth="1"/>
    <col min="3" max="3" width="28.7109375" style="14" customWidth="1"/>
    <col min="4" max="4" width="8" style="14" bestFit="1" customWidth="1"/>
    <col min="5" max="5" width="8.140625" style="14" bestFit="1" customWidth="1"/>
    <col min="6" max="13" width="6.7109375" style="14" customWidth="1"/>
    <col min="14" max="14" width="9.7109375" style="14" customWidth="1"/>
    <col min="15" max="22" width="6.7109375" style="14" customWidth="1"/>
    <col min="23" max="23" width="9.7109375" style="14" customWidth="1"/>
    <col min="24" max="24" width="8.140625" style="14" bestFit="1" customWidth="1"/>
    <col min="25" max="31" width="7.7109375" style="14" customWidth="1"/>
    <col min="32" max="32" width="8.7109375" style="14" customWidth="1"/>
    <col min="33" max="40" width="7.7109375" style="14" customWidth="1"/>
    <col min="41" max="41" width="8.7109375" style="14" customWidth="1"/>
    <col min="42" max="16384" width="9.140625" style="14"/>
  </cols>
  <sheetData>
    <row r="1" spans="1:24" s="3" customFormat="1" ht="21.75" x14ac:dyDescent="0.5">
      <c r="A1" s="1"/>
      <c r="B1" s="1"/>
      <c r="C1" s="2" t="s">
        <v>57</v>
      </c>
    </row>
    <row r="2" spans="1:24" s="3" customFormat="1" ht="15" customHeight="1" x14ac:dyDescent="0.5">
      <c r="A2" s="1"/>
      <c r="B2" s="1"/>
      <c r="C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4" ht="15" customHeight="1" x14ac:dyDescent="0.5">
      <c r="B3" s="6"/>
      <c r="C3" s="7" t="s">
        <v>0</v>
      </c>
      <c r="D3" s="8" t="s">
        <v>4</v>
      </c>
      <c r="E3" s="9" t="s">
        <v>5</v>
      </c>
      <c r="F3" s="50" t="s">
        <v>3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53"/>
    </row>
    <row r="4" spans="1:24" ht="15" customHeight="1" x14ac:dyDescent="0.5">
      <c r="B4" s="15"/>
      <c r="C4" s="16"/>
      <c r="D4" s="17" t="s">
        <v>1</v>
      </c>
      <c r="E4" s="18" t="s">
        <v>2</v>
      </c>
      <c r="F4" s="54" t="s">
        <v>6</v>
      </c>
      <c r="G4" s="55" t="s">
        <v>7</v>
      </c>
      <c r="H4" s="55" t="s">
        <v>8</v>
      </c>
      <c r="I4" s="55" t="s">
        <v>9</v>
      </c>
      <c r="J4" s="55" t="s">
        <v>10</v>
      </c>
      <c r="K4" s="55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55" t="s">
        <v>18</v>
      </c>
      <c r="S4" s="56" t="s">
        <v>19</v>
      </c>
      <c r="T4" s="56" t="s">
        <v>20</v>
      </c>
      <c r="U4" s="56" t="s">
        <v>42</v>
      </c>
      <c r="V4" s="57" t="s">
        <v>21</v>
      </c>
      <c r="W4" s="58" t="s">
        <v>22</v>
      </c>
    </row>
    <row r="5" spans="1:24" s="25" customFormat="1" ht="15" customHeight="1" x14ac:dyDescent="0.5">
      <c r="A5" s="24"/>
      <c r="B5" s="15"/>
      <c r="C5" s="76" t="s">
        <v>31</v>
      </c>
      <c r="D5" s="76" t="s">
        <v>23</v>
      </c>
      <c r="E5" s="76" t="s">
        <v>23</v>
      </c>
      <c r="F5" s="83">
        <f>+ปกติ1.6.1_1!F5+'พิเศษ 1.6.2_1'!F5</f>
        <v>40.980245768883663</v>
      </c>
      <c r="G5" s="84">
        <f>+ปกติ1.6.1_1!G5+'พิเศษ 1.6.2_1'!G5</f>
        <v>63.661331386618272</v>
      </c>
      <c r="H5" s="84">
        <f>+ปกติ1.6.1_1!H5+'พิเศษ 1.6.2_1'!H5</f>
        <v>33.038353934102126</v>
      </c>
      <c r="I5" s="84">
        <f>+ปกติ1.6.1_1!I5+'พิเศษ 1.6.2_1'!I5</f>
        <v>74.122958692194928</v>
      </c>
      <c r="J5" s="84">
        <f>+ปกติ1.6.1_1!J5+'พิเศษ 1.6.2_1'!J5</f>
        <v>21.408428097938593</v>
      </c>
      <c r="K5" s="84">
        <f>+ปกติ1.6.1_1!K5+'พิเศษ 1.6.2_1'!K5</f>
        <v>51.360254357763012</v>
      </c>
      <c r="L5" s="84">
        <f>+ปกติ1.6.1_1!L5+'พิเศษ 1.6.2_1'!L5</f>
        <v>89.566059089201417</v>
      </c>
      <c r="M5" s="84">
        <f>+ปกติ1.6.1_1!M5+'พิเศษ 1.6.2_1'!M5</f>
        <v>4.3284385171870419</v>
      </c>
      <c r="N5" s="84">
        <f>+ปกติ1.6.1_1!N5+'พิเศษ 1.6.2_1'!N5</f>
        <v>722.12856179702135</v>
      </c>
      <c r="O5" s="84">
        <f>+ปกติ1.6.1_1!O5+'พิเศษ 1.6.2_1'!O5</f>
        <v>60.131414618548305</v>
      </c>
      <c r="P5" s="84">
        <f>+ปกติ1.6.1_1!P5+'พิเศษ 1.6.2_1'!P5</f>
        <v>53.741080317337179</v>
      </c>
      <c r="Q5" s="84">
        <f>+ปกติ1.6.1_1!Q5+'พิเศษ 1.6.2_1'!Q5</f>
        <v>17.243196580034233</v>
      </c>
      <c r="R5" s="84">
        <f>+ปกติ1.6.1_1!R5+'พิเศษ 1.6.2_1'!R5</f>
        <v>44.066758023031454</v>
      </c>
      <c r="S5" s="84">
        <f>+ปกติ1.6.1_1!S5+'พิเศษ 1.6.2_1'!S5</f>
        <v>0</v>
      </c>
      <c r="T5" s="84">
        <f>+ปกติ1.6.1_1!T5+'พิเศษ 1.6.2_1'!T5</f>
        <v>3.5162735144819353</v>
      </c>
      <c r="U5" s="84">
        <f>+ปกติ1.6.1_1!U5+'พิเศษ 1.6.2_1'!U5</f>
        <v>0</v>
      </c>
      <c r="V5" s="85">
        <f>+ปกติ1.6.1_1!V5+'พิเศษ 1.6.2_1'!V5</f>
        <v>7.1612574117687888</v>
      </c>
      <c r="W5" s="86">
        <f>+ปกติ1.6.1_1!W5+'พิเศษ 1.6.2_1'!W5</f>
        <v>1286.4546121061123</v>
      </c>
    </row>
    <row r="6" spans="1:24" s="25" customFormat="1" ht="15" customHeight="1" x14ac:dyDescent="0.5">
      <c r="A6" s="24"/>
      <c r="B6" s="15"/>
      <c r="C6" s="81"/>
      <c r="D6" s="76"/>
      <c r="E6" s="76" t="s">
        <v>24</v>
      </c>
      <c r="F6" s="83">
        <f>+ปกติ1.6.1_1!F6+'พิเศษ 1.6.2_1'!F6</f>
        <v>0</v>
      </c>
      <c r="G6" s="84">
        <f>+ปกติ1.6.1_1!G6+'พิเศษ 1.6.2_1'!G6</f>
        <v>0</v>
      </c>
      <c r="H6" s="84">
        <f>+ปกติ1.6.1_1!H6+'พิเศษ 1.6.2_1'!H6</f>
        <v>0</v>
      </c>
      <c r="I6" s="84">
        <f>+ปกติ1.6.1_1!I6+'พิเศษ 1.6.2_1'!I6</f>
        <v>0</v>
      </c>
      <c r="J6" s="84">
        <f>+ปกติ1.6.1_1!J6+'พิเศษ 1.6.2_1'!J6</f>
        <v>0</v>
      </c>
      <c r="K6" s="84">
        <f>+ปกติ1.6.1_1!K6+'พิเศษ 1.6.2_1'!K6</f>
        <v>0</v>
      </c>
      <c r="L6" s="84">
        <f>+ปกติ1.6.1_1!L6+'พิเศษ 1.6.2_1'!L6</f>
        <v>0</v>
      </c>
      <c r="M6" s="84">
        <f>+ปกติ1.6.1_1!M6+'พิเศษ 1.6.2_1'!M6</f>
        <v>0</v>
      </c>
      <c r="N6" s="84">
        <f>+ปกติ1.6.1_1!N6+'พิเศษ 1.6.2_1'!N6</f>
        <v>0.11764705882352941</v>
      </c>
      <c r="O6" s="84">
        <f>+ปกติ1.6.1_1!O6+'พิเศษ 1.6.2_1'!O6</f>
        <v>0</v>
      </c>
      <c r="P6" s="84">
        <f>+ปกติ1.6.1_1!P6+'พิเศษ 1.6.2_1'!P6</f>
        <v>0</v>
      </c>
      <c r="Q6" s="84">
        <f>+ปกติ1.6.1_1!Q6+'พิเศษ 1.6.2_1'!Q6</f>
        <v>0</v>
      </c>
      <c r="R6" s="84">
        <f>+ปกติ1.6.1_1!R6+'พิเศษ 1.6.2_1'!R6</f>
        <v>0</v>
      </c>
      <c r="S6" s="84">
        <f>+ปกติ1.6.1_1!S6+'พิเศษ 1.6.2_1'!S6</f>
        <v>0</v>
      </c>
      <c r="T6" s="84">
        <f>+ปกติ1.6.1_1!T6+'พิเศษ 1.6.2_1'!T6</f>
        <v>0</v>
      </c>
      <c r="U6" s="84">
        <f>+ปกติ1.6.1_1!U6+'พิเศษ 1.6.2_1'!U6</f>
        <v>0</v>
      </c>
      <c r="V6" s="85">
        <f>+ปกติ1.6.1_1!V6+'พิเศษ 1.6.2_1'!V6</f>
        <v>0</v>
      </c>
      <c r="W6" s="86">
        <f>+ปกติ1.6.1_1!W6+'พิเศษ 1.6.2_1'!W6</f>
        <v>0.11764705882352941</v>
      </c>
    </row>
    <row r="7" spans="1:24" s="25" customFormat="1" ht="15" customHeight="1" x14ac:dyDescent="0.5">
      <c r="A7" s="24"/>
      <c r="B7" s="15"/>
      <c r="C7" s="81"/>
      <c r="D7" s="76"/>
      <c r="E7" s="76" t="s">
        <v>22</v>
      </c>
      <c r="F7" s="83">
        <f>+ปกติ1.6.1_1!F7+'พิเศษ 1.6.2_1'!F7</f>
        <v>40.980245768883663</v>
      </c>
      <c r="G7" s="84">
        <f>+ปกติ1.6.1_1!G7+'พิเศษ 1.6.2_1'!G7</f>
        <v>63.661331386618272</v>
      </c>
      <c r="H7" s="84">
        <f>+ปกติ1.6.1_1!H7+'พิเศษ 1.6.2_1'!H7</f>
        <v>33.038353934102126</v>
      </c>
      <c r="I7" s="84">
        <f>+ปกติ1.6.1_1!I7+'พิเศษ 1.6.2_1'!I7</f>
        <v>74.122958692194928</v>
      </c>
      <c r="J7" s="84">
        <f>+ปกติ1.6.1_1!J7+'พิเศษ 1.6.2_1'!J7</f>
        <v>21.408428097938593</v>
      </c>
      <c r="K7" s="84">
        <f>+ปกติ1.6.1_1!K7+'พิเศษ 1.6.2_1'!K7</f>
        <v>51.360254357763012</v>
      </c>
      <c r="L7" s="84">
        <f>+ปกติ1.6.1_1!L7+'พิเศษ 1.6.2_1'!L7</f>
        <v>89.566059089201417</v>
      </c>
      <c r="M7" s="84">
        <f>+ปกติ1.6.1_1!M7+'พิเศษ 1.6.2_1'!M7</f>
        <v>4.3284385171870419</v>
      </c>
      <c r="N7" s="84">
        <f>+ปกติ1.6.1_1!N7+'พิเศษ 1.6.2_1'!N7</f>
        <v>722.24620885584477</v>
      </c>
      <c r="O7" s="84">
        <f>+ปกติ1.6.1_1!O7+'พิเศษ 1.6.2_1'!O7</f>
        <v>60.131414618548305</v>
      </c>
      <c r="P7" s="84">
        <f>+ปกติ1.6.1_1!P7+'พิเศษ 1.6.2_1'!P7</f>
        <v>53.741080317337179</v>
      </c>
      <c r="Q7" s="84">
        <f>+ปกติ1.6.1_1!Q7+'พิเศษ 1.6.2_1'!Q7</f>
        <v>17.243196580034233</v>
      </c>
      <c r="R7" s="84">
        <f>+ปกติ1.6.1_1!R7+'พิเศษ 1.6.2_1'!R7</f>
        <v>44.066758023031454</v>
      </c>
      <c r="S7" s="84">
        <f>+ปกติ1.6.1_1!S7+'พิเศษ 1.6.2_1'!S7</f>
        <v>0</v>
      </c>
      <c r="T7" s="84">
        <f>+ปกติ1.6.1_1!T7+'พิเศษ 1.6.2_1'!T7</f>
        <v>3.5162735144819353</v>
      </c>
      <c r="U7" s="84">
        <f>+ปกติ1.6.1_1!U7+'พิเศษ 1.6.2_1'!U7</f>
        <v>0</v>
      </c>
      <c r="V7" s="85">
        <f>+ปกติ1.6.1_1!V7+'พิเศษ 1.6.2_1'!V7</f>
        <v>7.1612574117687888</v>
      </c>
      <c r="W7" s="86">
        <f>+ปกติ1.6.1_1!W7+'พิเศษ 1.6.2_1'!W7</f>
        <v>1286.5722591649358</v>
      </c>
    </row>
    <row r="8" spans="1:24" s="25" customFormat="1" ht="15" customHeight="1" x14ac:dyDescent="0.5">
      <c r="A8" s="24"/>
      <c r="B8" s="15"/>
      <c r="C8" s="81"/>
      <c r="D8" s="76" t="s">
        <v>25</v>
      </c>
      <c r="E8" s="76" t="s">
        <v>24</v>
      </c>
      <c r="F8" s="83">
        <f>+ปกติ1.6.1_1!F8+'พิเศษ 1.6.2_1'!F8</f>
        <v>0</v>
      </c>
      <c r="G8" s="84">
        <f>+ปกติ1.6.1_1!G8+'พิเศษ 1.6.2_1'!G8</f>
        <v>0</v>
      </c>
      <c r="H8" s="84">
        <f>+ปกติ1.6.1_1!H8+'พิเศษ 1.6.2_1'!H8</f>
        <v>0</v>
      </c>
      <c r="I8" s="84">
        <f>+ปกติ1.6.1_1!I8+'พิเศษ 1.6.2_1'!I8</f>
        <v>0.33333333333333331</v>
      </c>
      <c r="J8" s="84">
        <f>+ปกติ1.6.1_1!J8+'พิเศษ 1.6.2_1'!J8</f>
        <v>0</v>
      </c>
      <c r="K8" s="84">
        <f>+ปกติ1.6.1_1!K8+'พิเศษ 1.6.2_1'!K8</f>
        <v>0</v>
      </c>
      <c r="L8" s="84">
        <f>+ปกติ1.6.1_1!L8+'พิเศษ 1.6.2_1'!L8</f>
        <v>0</v>
      </c>
      <c r="M8" s="84">
        <f>+ปกติ1.6.1_1!M8+'พิเศษ 1.6.2_1'!M8</f>
        <v>0</v>
      </c>
      <c r="N8" s="84">
        <f>+ปกติ1.6.1_1!N8+'พิเศษ 1.6.2_1'!N8</f>
        <v>720.75</v>
      </c>
      <c r="O8" s="84">
        <f>+ปกติ1.6.1_1!O8+'พิเศษ 1.6.2_1'!O8</f>
        <v>0</v>
      </c>
      <c r="P8" s="84">
        <f>+ปกติ1.6.1_1!P8+'พิเศษ 1.6.2_1'!P8</f>
        <v>0.16666666666666666</v>
      </c>
      <c r="Q8" s="84">
        <f>+ปกติ1.6.1_1!Q8+'พิเศษ 1.6.2_1'!Q8</f>
        <v>0</v>
      </c>
      <c r="R8" s="84">
        <f>+ปกติ1.6.1_1!R8+'พิเศษ 1.6.2_1'!R8</f>
        <v>0</v>
      </c>
      <c r="S8" s="84">
        <f>+ปกติ1.6.1_1!S8+'พิเศษ 1.6.2_1'!S8</f>
        <v>0</v>
      </c>
      <c r="T8" s="84">
        <f>+ปกติ1.6.1_1!T8+'พิเศษ 1.6.2_1'!T8</f>
        <v>0</v>
      </c>
      <c r="U8" s="84">
        <f>+ปกติ1.6.1_1!U8+'พิเศษ 1.6.2_1'!U8</f>
        <v>0</v>
      </c>
      <c r="V8" s="85">
        <f>+ปกติ1.6.1_1!V8+'พิเศษ 1.6.2_1'!V8</f>
        <v>0</v>
      </c>
      <c r="W8" s="86">
        <f>+ปกติ1.6.1_1!W8+'พิเศษ 1.6.2_1'!W8</f>
        <v>721.25</v>
      </c>
    </row>
    <row r="9" spans="1:24" s="25" customFormat="1" ht="15" customHeight="1" x14ac:dyDescent="0.5">
      <c r="A9" s="24"/>
      <c r="B9" s="15"/>
      <c r="C9" s="81"/>
      <c r="D9" s="76"/>
      <c r="E9" s="76" t="s">
        <v>26</v>
      </c>
      <c r="F9" s="83">
        <f>+ปกติ1.6.1_1!F9+'พิเศษ 1.6.2_1'!F9</f>
        <v>0</v>
      </c>
      <c r="G9" s="84">
        <f>+ปกติ1.6.1_1!G9+'พิเศษ 1.6.2_1'!G9</f>
        <v>0</v>
      </c>
      <c r="H9" s="84">
        <f>+ปกติ1.6.1_1!H9+'พิเศษ 1.6.2_1'!H9</f>
        <v>0</v>
      </c>
      <c r="I9" s="84">
        <f>+ปกติ1.6.1_1!I9+'พิเศษ 1.6.2_1'!I9</f>
        <v>0.5</v>
      </c>
      <c r="J9" s="84">
        <f>+ปกติ1.6.1_1!J9+'พิเศษ 1.6.2_1'!J9</f>
        <v>0</v>
      </c>
      <c r="K9" s="84">
        <f>+ปกติ1.6.1_1!K9+'พิเศษ 1.6.2_1'!K9</f>
        <v>0</v>
      </c>
      <c r="L9" s="84">
        <f>+ปกติ1.6.1_1!L9+'พิเศษ 1.6.2_1'!L9</f>
        <v>0</v>
      </c>
      <c r="M9" s="84">
        <f>+ปกติ1.6.1_1!M9+'พิเศษ 1.6.2_1'!M9</f>
        <v>0</v>
      </c>
      <c r="N9" s="84">
        <f>+ปกติ1.6.1_1!N9+'พิเศษ 1.6.2_1'!N9</f>
        <v>1081.125</v>
      </c>
      <c r="O9" s="84">
        <f>+ปกติ1.6.1_1!O9+'พิเศษ 1.6.2_1'!O9</f>
        <v>0</v>
      </c>
      <c r="P9" s="84">
        <f>+ปกติ1.6.1_1!P9+'พิเศษ 1.6.2_1'!P9</f>
        <v>0.25</v>
      </c>
      <c r="Q9" s="84">
        <f>+ปกติ1.6.1_1!Q9+'พิเศษ 1.6.2_1'!Q9</f>
        <v>0</v>
      </c>
      <c r="R9" s="84">
        <f>+ปกติ1.6.1_1!R9+'พิเศษ 1.6.2_1'!R9</f>
        <v>0</v>
      </c>
      <c r="S9" s="84">
        <f>+ปกติ1.6.1_1!S9+'พิเศษ 1.6.2_1'!S9</f>
        <v>0</v>
      </c>
      <c r="T9" s="84">
        <f>+ปกติ1.6.1_1!T9+'พิเศษ 1.6.2_1'!T9</f>
        <v>0</v>
      </c>
      <c r="U9" s="84">
        <f>+ปกติ1.6.1_1!U9+'พิเศษ 1.6.2_1'!U9</f>
        <v>0</v>
      </c>
      <c r="V9" s="85">
        <f>+ปกติ1.6.1_1!V9+'พิเศษ 1.6.2_1'!V9</f>
        <v>0</v>
      </c>
      <c r="W9" s="86">
        <f>+ปกติ1.6.1_1!W9+'พิเศษ 1.6.2_1'!W9</f>
        <v>1081.875</v>
      </c>
    </row>
    <row r="10" spans="1:24" s="25" customFormat="1" ht="15" customHeight="1" x14ac:dyDescent="0.5">
      <c r="A10" s="24"/>
      <c r="B10" s="15"/>
      <c r="C10" s="81"/>
      <c r="D10" s="82" t="s">
        <v>27</v>
      </c>
      <c r="E10" s="82"/>
      <c r="F10" s="83">
        <f>+ปกติ1.6.1_1!F10+'พิเศษ 1.6.2_1'!F10</f>
        <v>40.980245768883663</v>
      </c>
      <c r="G10" s="84">
        <f>+ปกติ1.6.1_1!G10+'พิเศษ 1.6.2_1'!G10</f>
        <v>63.661331386618272</v>
      </c>
      <c r="H10" s="84">
        <f>+ปกติ1.6.1_1!H10+'พิเศษ 1.6.2_1'!H10</f>
        <v>33.038353934102126</v>
      </c>
      <c r="I10" s="84">
        <f>+ปกติ1.6.1_1!I10+'พิเศษ 1.6.2_1'!I10</f>
        <v>74.622958692194928</v>
      </c>
      <c r="J10" s="84">
        <f>+ปกติ1.6.1_1!J10+'พิเศษ 1.6.2_1'!J10</f>
        <v>21.408428097938593</v>
      </c>
      <c r="K10" s="84">
        <f>+ปกติ1.6.1_1!K10+'พิเศษ 1.6.2_1'!K10</f>
        <v>51.360254357763012</v>
      </c>
      <c r="L10" s="84">
        <f>+ปกติ1.6.1_1!L10+'พิเศษ 1.6.2_1'!L10</f>
        <v>89.566059089201417</v>
      </c>
      <c r="M10" s="84">
        <f>+ปกติ1.6.1_1!M10+'พิเศษ 1.6.2_1'!M10</f>
        <v>4.3284385171870419</v>
      </c>
      <c r="N10" s="84">
        <f>+ปกติ1.6.1_1!N10+'พิเศษ 1.6.2_1'!N10</f>
        <v>1803.3712088558445</v>
      </c>
      <c r="O10" s="84">
        <f>+ปกติ1.6.1_1!O10+'พิเศษ 1.6.2_1'!O10</f>
        <v>60.131414618548305</v>
      </c>
      <c r="P10" s="84">
        <f>+ปกติ1.6.1_1!P10+'พิเศษ 1.6.2_1'!P10</f>
        <v>53.991080317337179</v>
      </c>
      <c r="Q10" s="84">
        <f>+ปกติ1.6.1_1!Q10+'พิเศษ 1.6.2_1'!Q10</f>
        <v>17.243196580034233</v>
      </c>
      <c r="R10" s="84">
        <f>+ปกติ1.6.1_1!R10+'พิเศษ 1.6.2_1'!R10</f>
        <v>44.066758023031454</v>
      </c>
      <c r="S10" s="84">
        <f>+ปกติ1.6.1_1!S10+'พิเศษ 1.6.2_1'!S10</f>
        <v>0</v>
      </c>
      <c r="T10" s="84">
        <f>+ปกติ1.6.1_1!T10+'พิเศษ 1.6.2_1'!T10</f>
        <v>3.5162735144819353</v>
      </c>
      <c r="U10" s="84">
        <f>+ปกติ1.6.1_1!U10+'พิเศษ 1.6.2_1'!U10</f>
        <v>0</v>
      </c>
      <c r="V10" s="85">
        <f>+ปกติ1.6.1_1!V10+'พิเศษ 1.6.2_1'!V10</f>
        <v>7.1612574117687888</v>
      </c>
      <c r="W10" s="86">
        <f>+ปกติ1.6.1_1!W10+'พิเศษ 1.6.2_1'!W10</f>
        <v>2368.4472591649355</v>
      </c>
      <c r="X10" s="26"/>
    </row>
    <row r="11" spans="1:24" ht="15" customHeight="1" x14ac:dyDescent="0.5">
      <c r="A11" s="5" t="s">
        <v>28</v>
      </c>
      <c r="B11" s="27" t="s">
        <v>32</v>
      </c>
      <c r="C11" s="28" t="s">
        <v>33</v>
      </c>
      <c r="D11" s="29" t="s">
        <v>23</v>
      </c>
      <c r="E11" s="29" t="s">
        <v>23</v>
      </c>
      <c r="F11" s="59">
        <f>+ปกติ1.6.1_1!F11+'พิเศษ 1.6.2_1'!F11</f>
        <v>1.2941176470588236</v>
      </c>
      <c r="G11" s="60">
        <f>+ปกติ1.6.1_1!G11+'พิเศษ 1.6.2_1'!G11</f>
        <v>0</v>
      </c>
      <c r="H11" s="60">
        <f>+ปกติ1.6.1_1!H11+'พิเศษ 1.6.2_1'!H11</f>
        <v>0.11764705882352941</v>
      </c>
      <c r="I11" s="60">
        <f>+ปกติ1.6.1_1!I11+'พิเศษ 1.6.2_1'!I11</f>
        <v>10.117647058823527</v>
      </c>
      <c r="J11" s="60">
        <f>+ปกติ1.6.1_1!J11+'พิเศษ 1.6.2_1'!J11</f>
        <v>0</v>
      </c>
      <c r="K11" s="60">
        <f>+ปกติ1.6.1_1!K11+'พิเศษ 1.6.2_1'!K11</f>
        <v>3.882352941176471</v>
      </c>
      <c r="L11" s="60">
        <f>+ปกติ1.6.1_1!L11+'พิเศษ 1.6.2_1'!L11</f>
        <v>0</v>
      </c>
      <c r="M11" s="60">
        <f>+ปกติ1.6.1_1!M11+'พิเศษ 1.6.2_1'!M11</f>
        <v>0</v>
      </c>
      <c r="N11" s="60">
        <f>+ปกติ1.6.1_1!N11+'พิเศษ 1.6.2_1'!N11</f>
        <v>272.05882352941177</v>
      </c>
      <c r="O11" s="60">
        <f>+ปกติ1.6.1_1!O11+'พิเศษ 1.6.2_1'!O11</f>
        <v>0</v>
      </c>
      <c r="P11" s="60">
        <f>+ปกติ1.6.1_1!P11+'พิเศษ 1.6.2_1'!P11</f>
        <v>1.0588235294117647</v>
      </c>
      <c r="Q11" s="60">
        <f>+ปกติ1.6.1_1!Q11+'พิเศษ 1.6.2_1'!Q11</f>
        <v>0</v>
      </c>
      <c r="R11" s="60">
        <f>+ปกติ1.6.1_1!R11+'พิเศษ 1.6.2_1'!R11</f>
        <v>0</v>
      </c>
      <c r="S11" s="60">
        <f>+ปกติ1.6.1_1!S11+'พิเศษ 1.6.2_1'!S11</f>
        <v>0</v>
      </c>
      <c r="T11" s="60">
        <f>+ปกติ1.6.1_1!T11+'พิเศษ 1.6.2_1'!T11</f>
        <v>0</v>
      </c>
      <c r="U11" s="60">
        <f>+ปกติ1.6.1_1!U11+'พิเศษ 1.6.2_1'!U11</f>
        <v>0</v>
      </c>
      <c r="V11" s="61">
        <f>+ปกติ1.6.1_1!V11+'พิเศษ 1.6.2_1'!V11</f>
        <v>0</v>
      </c>
      <c r="W11" s="62">
        <f>+ปกติ1.6.1_1!W11+'พิเศษ 1.6.2_1'!W11</f>
        <v>288.52941176470591</v>
      </c>
    </row>
    <row r="12" spans="1:24" ht="15" customHeight="1" x14ac:dyDescent="0.5">
      <c r="A12" s="5" t="s">
        <v>29</v>
      </c>
      <c r="B12" s="63" t="s">
        <v>32</v>
      </c>
      <c r="C12" s="64"/>
      <c r="D12" s="36"/>
      <c r="E12" s="36" t="s">
        <v>24</v>
      </c>
      <c r="F12" s="65">
        <f>+ปกติ1.6.1_1!F12+'พิเศษ 1.6.2_1'!F12</f>
        <v>0</v>
      </c>
      <c r="G12" s="66">
        <f>+ปกติ1.6.1_1!G12+'พิเศษ 1.6.2_1'!G12</f>
        <v>0</v>
      </c>
      <c r="H12" s="66">
        <f>+ปกติ1.6.1_1!H12+'พิเศษ 1.6.2_1'!H12</f>
        <v>0</v>
      </c>
      <c r="I12" s="66">
        <f>+ปกติ1.6.1_1!I12+'พิเศษ 1.6.2_1'!I12</f>
        <v>0</v>
      </c>
      <c r="J12" s="66">
        <f>+ปกติ1.6.1_1!J12+'พิเศษ 1.6.2_1'!J12</f>
        <v>0</v>
      </c>
      <c r="K12" s="66">
        <f>+ปกติ1.6.1_1!K12+'พิเศษ 1.6.2_1'!K12</f>
        <v>0</v>
      </c>
      <c r="L12" s="66">
        <f>+ปกติ1.6.1_1!L12+'พิเศษ 1.6.2_1'!L12</f>
        <v>0</v>
      </c>
      <c r="M12" s="66">
        <f>+ปกติ1.6.1_1!M12+'พิเศษ 1.6.2_1'!M12</f>
        <v>0</v>
      </c>
      <c r="N12" s="66">
        <f>+ปกติ1.6.1_1!N12+'พิเศษ 1.6.2_1'!N12</f>
        <v>0</v>
      </c>
      <c r="O12" s="66">
        <f>+ปกติ1.6.1_1!O12+'พิเศษ 1.6.2_1'!O12</f>
        <v>0</v>
      </c>
      <c r="P12" s="66">
        <f>+ปกติ1.6.1_1!P12+'พิเศษ 1.6.2_1'!P12</f>
        <v>0</v>
      </c>
      <c r="Q12" s="66">
        <f>+ปกติ1.6.1_1!Q12+'พิเศษ 1.6.2_1'!Q12</f>
        <v>0</v>
      </c>
      <c r="R12" s="66">
        <f>+ปกติ1.6.1_1!R12+'พิเศษ 1.6.2_1'!R12</f>
        <v>0</v>
      </c>
      <c r="S12" s="66">
        <f>+ปกติ1.6.1_1!S12+'พิเศษ 1.6.2_1'!S12</f>
        <v>0</v>
      </c>
      <c r="T12" s="66">
        <f>+ปกติ1.6.1_1!T12+'พิเศษ 1.6.2_1'!T12</f>
        <v>0</v>
      </c>
      <c r="U12" s="66">
        <f>+ปกติ1.6.1_1!U12+'พิเศษ 1.6.2_1'!U12</f>
        <v>0</v>
      </c>
      <c r="V12" s="67">
        <f>+ปกติ1.6.1_1!V12+'พิเศษ 1.6.2_1'!V12</f>
        <v>0</v>
      </c>
      <c r="W12" s="68">
        <f>+ปกติ1.6.1_1!W12+'พิเศษ 1.6.2_1'!W12</f>
        <v>0</v>
      </c>
    </row>
    <row r="13" spans="1:24" ht="15" customHeight="1" x14ac:dyDescent="0.5">
      <c r="B13" s="63"/>
      <c r="C13" s="64"/>
      <c r="D13" s="36"/>
      <c r="E13" s="36" t="s">
        <v>22</v>
      </c>
      <c r="F13" s="69">
        <f>+ปกติ1.6.1_1!F13+'พิเศษ 1.6.2_1'!F13</f>
        <v>1.2941176470588236</v>
      </c>
      <c r="G13" s="66">
        <f>+ปกติ1.6.1_1!G13+'พิเศษ 1.6.2_1'!G13</f>
        <v>0</v>
      </c>
      <c r="H13" s="66">
        <f>+ปกติ1.6.1_1!H13+'พิเศษ 1.6.2_1'!H13</f>
        <v>0.11764705882352941</v>
      </c>
      <c r="I13" s="66">
        <f>+ปกติ1.6.1_1!I13+'พิเศษ 1.6.2_1'!I13</f>
        <v>10.117647058823527</v>
      </c>
      <c r="J13" s="66">
        <f>+ปกติ1.6.1_1!J13+'พิเศษ 1.6.2_1'!J13</f>
        <v>0</v>
      </c>
      <c r="K13" s="66">
        <f>+ปกติ1.6.1_1!K13+'พิเศษ 1.6.2_1'!K13</f>
        <v>3.882352941176471</v>
      </c>
      <c r="L13" s="66">
        <f>+ปกติ1.6.1_1!L13+'พิเศษ 1.6.2_1'!L13</f>
        <v>0</v>
      </c>
      <c r="M13" s="66">
        <f>+ปกติ1.6.1_1!M13+'พิเศษ 1.6.2_1'!M13</f>
        <v>0</v>
      </c>
      <c r="N13" s="66">
        <f>+ปกติ1.6.1_1!N13+'พิเศษ 1.6.2_1'!N13</f>
        <v>272.05882352941177</v>
      </c>
      <c r="O13" s="66">
        <f>+ปกติ1.6.1_1!O13+'พิเศษ 1.6.2_1'!O13</f>
        <v>0</v>
      </c>
      <c r="P13" s="66">
        <f>+ปกติ1.6.1_1!P13+'พิเศษ 1.6.2_1'!P13</f>
        <v>1.0588235294117647</v>
      </c>
      <c r="Q13" s="66">
        <f>+ปกติ1.6.1_1!Q13+'พิเศษ 1.6.2_1'!Q13</f>
        <v>0</v>
      </c>
      <c r="R13" s="66">
        <f>+ปกติ1.6.1_1!R13+'พิเศษ 1.6.2_1'!R13</f>
        <v>0</v>
      </c>
      <c r="S13" s="66">
        <f>+ปกติ1.6.1_1!S13+'พิเศษ 1.6.2_1'!S13</f>
        <v>0</v>
      </c>
      <c r="T13" s="66">
        <f>+ปกติ1.6.1_1!T13+'พิเศษ 1.6.2_1'!T13</f>
        <v>0</v>
      </c>
      <c r="U13" s="66">
        <f>+ปกติ1.6.1_1!U13+'พิเศษ 1.6.2_1'!U13</f>
        <v>0</v>
      </c>
      <c r="V13" s="67">
        <f>+ปกติ1.6.1_1!V13+'พิเศษ 1.6.2_1'!V13</f>
        <v>0</v>
      </c>
      <c r="W13" s="68">
        <f>+ปกติ1.6.1_1!W13+'พิเศษ 1.6.2_1'!W13</f>
        <v>288.52941176470591</v>
      </c>
    </row>
    <row r="14" spans="1:24" ht="15" customHeight="1" x14ac:dyDescent="0.5">
      <c r="A14" s="5" t="s">
        <v>30</v>
      </c>
      <c r="B14" s="63" t="s">
        <v>32</v>
      </c>
      <c r="C14" s="64"/>
      <c r="D14" s="36" t="s">
        <v>25</v>
      </c>
      <c r="E14" s="36" t="s">
        <v>24</v>
      </c>
      <c r="F14" s="65">
        <f>+ปกติ1.6.1_1!F14+'พิเศษ 1.6.2_1'!F14</f>
        <v>0</v>
      </c>
      <c r="G14" s="66">
        <f>+ปกติ1.6.1_1!G14+'พิเศษ 1.6.2_1'!G14</f>
        <v>0</v>
      </c>
      <c r="H14" s="66">
        <f>+ปกติ1.6.1_1!H14+'พิเศษ 1.6.2_1'!H14</f>
        <v>0</v>
      </c>
      <c r="I14" s="66">
        <f>+ปกติ1.6.1_1!I14+'พิเศษ 1.6.2_1'!I14</f>
        <v>0</v>
      </c>
      <c r="J14" s="66">
        <f>+ปกติ1.6.1_1!J14+'พิเศษ 1.6.2_1'!J14</f>
        <v>0</v>
      </c>
      <c r="K14" s="66">
        <f>+ปกติ1.6.1_1!K14+'พิเศษ 1.6.2_1'!K14</f>
        <v>0</v>
      </c>
      <c r="L14" s="66">
        <f>+ปกติ1.6.1_1!L14+'พิเศษ 1.6.2_1'!L14</f>
        <v>0</v>
      </c>
      <c r="M14" s="66">
        <f>+ปกติ1.6.1_1!M14+'พิเศษ 1.6.2_1'!M14</f>
        <v>0</v>
      </c>
      <c r="N14" s="66">
        <f>+ปกติ1.6.1_1!N14+'พิเศษ 1.6.2_1'!N14</f>
        <v>413.66666666666663</v>
      </c>
      <c r="O14" s="66">
        <f>+ปกติ1.6.1_1!O14+'พิเศษ 1.6.2_1'!O14</f>
        <v>0</v>
      </c>
      <c r="P14" s="66">
        <f>+ปกติ1.6.1_1!P14+'พิเศษ 1.6.2_1'!P14</f>
        <v>0</v>
      </c>
      <c r="Q14" s="66">
        <f>+ปกติ1.6.1_1!Q14+'พิเศษ 1.6.2_1'!Q14</f>
        <v>0</v>
      </c>
      <c r="R14" s="66">
        <f>+ปกติ1.6.1_1!R14+'พิเศษ 1.6.2_1'!R14</f>
        <v>0</v>
      </c>
      <c r="S14" s="66">
        <f>+ปกติ1.6.1_1!S14+'พิเศษ 1.6.2_1'!S14</f>
        <v>0</v>
      </c>
      <c r="T14" s="66">
        <f>+ปกติ1.6.1_1!T14+'พิเศษ 1.6.2_1'!T14</f>
        <v>0</v>
      </c>
      <c r="U14" s="66">
        <f>+ปกติ1.6.1_1!U14+'พิเศษ 1.6.2_1'!U14</f>
        <v>0</v>
      </c>
      <c r="V14" s="67">
        <f>+ปกติ1.6.1_1!V14+'พิเศษ 1.6.2_1'!V14</f>
        <v>0</v>
      </c>
      <c r="W14" s="68">
        <f>+ปกติ1.6.1_1!W14+'พิเศษ 1.6.2_1'!W14</f>
        <v>413.66666666666663</v>
      </c>
    </row>
    <row r="15" spans="1:24" ht="15" customHeight="1" x14ac:dyDescent="0.5">
      <c r="B15" s="63"/>
      <c r="C15" s="64"/>
      <c r="D15" s="36"/>
      <c r="E15" s="36" t="s">
        <v>26</v>
      </c>
      <c r="F15" s="69">
        <f>+ปกติ1.6.1_1!F15+'พิเศษ 1.6.2_1'!F15</f>
        <v>0</v>
      </c>
      <c r="G15" s="66">
        <f>+ปกติ1.6.1_1!G15+'พิเศษ 1.6.2_1'!G15</f>
        <v>0</v>
      </c>
      <c r="H15" s="66">
        <f>+ปกติ1.6.1_1!H15+'พิเศษ 1.6.2_1'!H15</f>
        <v>0</v>
      </c>
      <c r="I15" s="66">
        <f>+ปกติ1.6.1_1!I15+'พิเศษ 1.6.2_1'!I15</f>
        <v>0</v>
      </c>
      <c r="J15" s="66">
        <f>+ปกติ1.6.1_1!J15+'พิเศษ 1.6.2_1'!J15</f>
        <v>0</v>
      </c>
      <c r="K15" s="66">
        <f>+ปกติ1.6.1_1!K15+'พิเศษ 1.6.2_1'!K15</f>
        <v>0</v>
      </c>
      <c r="L15" s="66">
        <f>+ปกติ1.6.1_1!L15+'พิเศษ 1.6.2_1'!L15</f>
        <v>0</v>
      </c>
      <c r="M15" s="66">
        <f>+ปกติ1.6.1_1!M15+'พิเศษ 1.6.2_1'!M15</f>
        <v>0</v>
      </c>
      <c r="N15" s="66">
        <f>+ปกติ1.6.1_1!N15+'พิเศษ 1.6.2_1'!N15</f>
        <v>620.49999999999989</v>
      </c>
      <c r="O15" s="66">
        <f>+ปกติ1.6.1_1!O15+'พิเศษ 1.6.2_1'!O15</f>
        <v>0</v>
      </c>
      <c r="P15" s="66">
        <f>+ปกติ1.6.1_1!P15+'พิเศษ 1.6.2_1'!P15</f>
        <v>0</v>
      </c>
      <c r="Q15" s="66">
        <f>+ปกติ1.6.1_1!Q15+'พิเศษ 1.6.2_1'!Q15</f>
        <v>0</v>
      </c>
      <c r="R15" s="66">
        <f>+ปกติ1.6.1_1!R15+'พิเศษ 1.6.2_1'!R15</f>
        <v>0</v>
      </c>
      <c r="S15" s="66">
        <f>+ปกติ1.6.1_1!S15+'พิเศษ 1.6.2_1'!S15</f>
        <v>0</v>
      </c>
      <c r="T15" s="66">
        <f>+ปกติ1.6.1_1!T15+'พิเศษ 1.6.2_1'!T15</f>
        <v>0</v>
      </c>
      <c r="U15" s="66">
        <f>+ปกติ1.6.1_1!U15+'พิเศษ 1.6.2_1'!U15</f>
        <v>0</v>
      </c>
      <c r="V15" s="67">
        <f>+ปกติ1.6.1_1!V15+'พิเศษ 1.6.2_1'!V15</f>
        <v>0</v>
      </c>
      <c r="W15" s="68">
        <f>+ปกติ1.6.1_1!W15+'พิเศษ 1.6.2_1'!W15</f>
        <v>620.49999999999989</v>
      </c>
    </row>
    <row r="16" spans="1:24" ht="15" customHeight="1" x14ac:dyDescent="0.5">
      <c r="B16" s="63"/>
      <c r="C16" s="70"/>
      <c r="D16" s="43" t="s">
        <v>27</v>
      </c>
      <c r="E16" s="43"/>
      <c r="F16" s="71">
        <f>+ปกติ1.6.1_1!F16+'พิเศษ 1.6.2_1'!F16</f>
        <v>1.2941176470588236</v>
      </c>
      <c r="G16" s="72">
        <f>+ปกติ1.6.1_1!G16+'พิเศษ 1.6.2_1'!G16</f>
        <v>0</v>
      </c>
      <c r="H16" s="72">
        <f>+ปกติ1.6.1_1!H16+'พิเศษ 1.6.2_1'!H16</f>
        <v>0.11764705882352941</v>
      </c>
      <c r="I16" s="72">
        <f>+ปกติ1.6.1_1!I16+'พิเศษ 1.6.2_1'!I16</f>
        <v>10.117647058823527</v>
      </c>
      <c r="J16" s="72">
        <f>+ปกติ1.6.1_1!J16+'พิเศษ 1.6.2_1'!J16</f>
        <v>0</v>
      </c>
      <c r="K16" s="72">
        <f>+ปกติ1.6.1_1!K16+'พิเศษ 1.6.2_1'!K16</f>
        <v>3.882352941176471</v>
      </c>
      <c r="L16" s="72">
        <f>+ปกติ1.6.1_1!L16+'พิเศษ 1.6.2_1'!L16</f>
        <v>0</v>
      </c>
      <c r="M16" s="72">
        <f>+ปกติ1.6.1_1!M16+'พิเศษ 1.6.2_1'!M16</f>
        <v>0</v>
      </c>
      <c r="N16" s="72">
        <f>+ปกติ1.6.1_1!N16+'พิเศษ 1.6.2_1'!N16</f>
        <v>892.55882352941171</v>
      </c>
      <c r="O16" s="72">
        <f>+ปกติ1.6.1_1!O16+'พิเศษ 1.6.2_1'!O16</f>
        <v>0</v>
      </c>
      <c r="P16" s="72">
        <f>+ปกติ1.6.1_1!P16+'พิเศษ 1.6.2_1'!P16</f>
        <v>1.0588235294117647</v>
      </c>
      <c r="Q16" s="72">
        <f>+ปกติ1.6.1_1!Q16+'พิเศษ 1.6.2_1'!Q16</f>
        <v>0</v>
      </c>
      <c r="R16" s="72">
        <f>+ปกติ1.6.1_1!R16+'พิเศษ 1.6.2_1'!R16</f>
        <v>0</v>
      </c>
      <c r="S16" s="72">
        <f>+ปกติ1.6.1_1!S16+'พิเศษ 1.6.2_1'!S16</f>
        <v>0</v>
      </c>
      <c r="T16" s="72">
        <f>+ปกติ1.6.1_1!T16+'พิเศษ 1.6.2_1'!T16</f>
        <v>0</v>
      </c>
      <c r="U16" s="72">
        <f>+ปกติ1.6.1_1!U16+'พิเศษ 1.6.2_1'!U16</f>
        <v>0</v>
      </c>
      <c r="V16" s="73">
        <f>+ปกติ1.6.1_1!V16+'พิเศษ 1.6.2_1'!V16</f>
        <v>0</v>
      </c>
      <c r="W16" s="74">
        <f>+ปกติ1.6.1_1!W16+'พิเศษ 1.6.2_1'!W16</f>
        <v>909.02941176470586</v>
      </c>
    </row>
    <row r="17" spans="1:23" ht="15" customHeight="1" x14ac:dyDescent="0.5">
      <c r="A17" s="5" t="s">
        <v>28</v>
      </c>
      <c r="B17" s="27" t="s">
        <v>34</v>
      </c>
      <c r="C17" s="28" t="s">
        <v>35</v>
      </c>
      <c r="D17" s="29" t="s">
        <v>23</v>
      </c>
      <c r="E17" s="29" t="s">
        <v>23</v>
      </c>
      <c r="F17" s="59">
        <f>+ปกติ1.6.1_1!F17+'พิเศษ 1.6.2_1'!F17</f>
        <v>0</v>
      </c>
      <c r="G17" s="60">
        <f>+ปกติ1.6.1_1!G17+'พิเศษ 1.6.2_1'!G17</f>
        <v>0</v>
      </c>
      <c r="H17" s="60">
        <f>+ปกติ1.6.1_1!H17+'พิเศษ 1.6.2_1'!H17</f>
        <v>0</v>
      </c>
      <c r="I17" s="60">
        <f>+ปกติ1.6.1_1!I17+'พิเศษ 1.6.2_1'!I17</f>
        <v>0.17647058823529413</v>
      </c>
      <c r="J17" s="60">
        <f>+ปกติ1.6.1_1!J17+'พิเศษ 1.6.2_1'!J17</f>
        <v>0</v>
      </c>
      <c r="K17" s="60">
        <f>+ปกติ1.6.1_1!K17+'พิเศษ 1.6.2_1'!K17</f>
        <v>0</v>
      </c>
      <c r="L17" s="60">
        <f>+ปกติ1.6.1_1!L17+'พิเศษ 1.6.2_1'!L17</f>
        <v>0</v>
      </c>
      <c r="M17" s="60">
        <f>+ปกติ1.6.1_1!M17+'พิเศษ 1.6.2_1'!M17</f>
        <v>0</v>
      </c>
      <c r="N17" s="60">
        <f>+ปกติ1.6.1_1!N17+'พิเศษ 1.6.2_1'!N17</f>
        <v>65.411764705882348</v>
      </c>
      <c r="O17" s="60">
        <f>+ปกติ1.6.1_1!O17+'พิเศษ 1.6.2_1'!O17</f>
        <v>0</v>
      </c>
      <c r="P17" s="60">
        <f>+ปกติ1.6.1_1!P17+'พิเศษ 1.6.2_1'!P17</f>
        <v>0</v>
      </c>
      <c r="Q17" s="60">
        <f>+ปกติ1.6.1_1!Q17+'พิเศษ 1.6.2_1'!Q17</f>
        <v>0</v>
      </c>
      <c r="R17" s="60">
        <f>+ปกติ1.6.1_1!R17+'พิเศษ 1.6.2_1'!R17</f>
        <v>1.1176470588235294</v>
      </c>
      <c r="S17" s="60">
        <f>+ปกติ1.6.1_1!S17+'พิเศษ 1.6.2_1'!S17</f>
        <v>0</v>
      </c>
      <c r="T17" s="60">
        <f>+ปกติ1.6.1_1!T17+'พิเศษ 1.6.2_1'!T17</f>
        <v>0</v>
      </c>
      <c r="U17" s="60">
        <f>+ปกติ1.6.1_1!U17+'พิเศษ 1.6.2_1'!U17</f>
        <v>0</v>
      </c>
      <c r="V17" s="61">
        <f>+ปกติ1.6.1_1!V17+'พิเศษ 1.6.2_1'!V17</f>
        <v>0</v>
      </c>
      <c r="W17" s="62">
        <f>+ปกติ1.6.1_1!W17+'พิเศษ 1.6.2_1'!W17</f>
        <v>66.705882352941174</v>
      </c>
    </row>
    <row r="18" spans="1:23" ht="15" customHeight="1" x14ac:dyDescent="0.5">
      <c r="A18" s="5" t="s">
        <v>29</v>
      </c>
      <c r="B18" s="63" t="s">
        <v>34</v>
      </c>
      <c r="C18" s="64"/>
      <c r="D18" s="36"/>
      <c r="E18" s="36" t="s">
        <v>24</v>
      </c>
      <c r="F18" s="65">
        <f>+ปกติ1.6.1_1!F18+'พิเศษ 1.6.2_1'!F18</f>
        <v>0</v>
      </c>
      <c r="G18" s="66">
        <f>+ปกติ1.6.1_1!G18+'พิเศษ 1.6.2_1'!G18</f>
        <v>0</v>
      </c>
      <c r="H18" s="66">
        <f>+ปกติ1.6.1_1!H18+'พิเศษ 1.6.2_1'!H18</f>
        <v>0</v>
      </c>
      <c r="I18" s="66">
        <f>+ปกติ1.6.1_1!I18+'พิเศษ 1.6.2_1'!I18</f>
        <v>0</v>
      </c>
      <c r="J18" s="66">
        <f>+ปกติ1.6.1_1!J18+'พิเศษ 1.6.2_1'!J18</f>
        <v>0</v>
      </c>
      <c r="K18" s="66">
        <f>+ปกติ1.6.1_1!K18+'พิเศษ 1.6.2_1'!K18</f>
        <v>0</v>
      </c>
      <c r="L18" s="66">
        <f>+ปกติ1.6.1_1!L18+'พิเศษ 1.6.2_1'!L18</f>
        <v>0</v>
      </c>
      <c r="M18" s="66">
        <f>+ปกติ1.6.1_1!M18+'พิเศษ 1.6.2_1'!M18</f>
        <v>0</v>
      </c>
      <c r="N18" s="66">
        <f>+ปกติ1.6.1_1!N18+'พิเศษ 1.6.2_1'!N18</f>
        <v>0</v>
      </c>
      <c r="O18" s="66">
        <f>+ปกติ1.6.1_1!O18+'พิเศษ 1.6.2_1'!O18</f>
        <v>0</v>
      </c>
      <c r="P18" s="66">
        <f>+ปกติ1.6.1_1!P18+'พิเศษ 1.6.2_1'!P18</f>
        <v>0</v>
      </c>
      <c r="Q18" s="66">
        <f>+ปกติ1.6.1_1!Q18+'พิเศษ 1.6.2_1'!Q18</f>
        <v>0</v>
      </c>
      <c r="R18" s="66">
        <f>+ปกติ1.6.1_1!R18+'พิเศษ 1.6.2_1'!R18</f>
        <v>0</v>
      </c>
      <c r="S18" s="66">
        <f>+ปกติ1.6.1_1!S18+'พิเศษ 1.6.2_1'!S18</f>
        <v>0</v>
      </c>
      <c r="T18" s="66">
        <f>+ปกติ1.6.1_1!T18+'พิเศษ 1.6.2_1'!T18</f>
        <v>0</v>
      </c>
      <c r="U18" s="66">
        <f>+ปกติ1.6.1_1!U18+'พิเศษ 1.6.2_1'!U18</f>
        <v>0</v>
      </c>
      <c r="V18" s="67">
        <f>+ปกติ1.6.1_1!V18+'พิเศษ 1.6.2_1'!V18</f>
        <v>0</v>
      </c>
      <c r="W18" s="68">
        <f>+ปกติ1.6.1_1!W18+'พิเศษ 1.6.2_1'!W18</f>
        <v>0</v>
      </c>
    </row>
    <row r="19" spans="1:23" ht="15" customHeight="1" x14ac:dyDescent="0.5">
      <c r="B19" s="63"/>
      <c r="C19" s="64"/>
      <c r="D19" s="36"/>
      <c r="E19" s="36" t="s">
        <v>22</v>
      </c>
      <c r="F19" s="69">
        <f>+ปกติ1.6.1_1!F19+'พิเศษ 1.6.2_1'!F19</f>
        <v>0</v>
      </c>
      <c r="G19" s="66">
        <f>+ปกติ1.6.1_1!G19+'พิเศษ 1.6.2_1'!G19</f>
        <v>0</v>
      </c>
      <c r="H19" s="66">
        <f>+ปกติ1.6.1_1!H19+'พิเศษ 1.6.2_1'!H19</f>
        <v>0</v>
      </c>
      <c r="I19" s="66">
        <f>+ปกติ1.6.1_1!I19+'พิเศษ 1.6.2_1'!I19</f>
        <v>0.17647058823529413</v>
      </c>
      <c r="J19" s="66">
        <f>+ปกติ1.6.1_1!J19+'พิเศษ 1.6.2_1'!J19</f>
        <v>0</v>
      </c>
      <c r="K19" s="66">
        <f>+ปกติ1.6.1_1!K19+'พิเศษ 1.6.2_1'!K19</f>
        <v>0</v>
      </c>
      <c r="L19" s="66">
        <f>+ปกติ1.6.1_1!L19+'พิเศษ 1.6.2_1'!L19</f>
        <v>0</v>
      </c>
      <c r="M19" s="66">
        <f>+ปกติ1.6.1_1!M19+'พิเศษ 1.6.2_1'!M19</f>
        <v>0</v>
      </c>
      <c r="N19" s="66">
        <f>+ปกติ1.6.1_1!N19+'พิเศษ 1.6.2_1'!N19</f>
        <v>65.411764705882348</v>
      </c>
      <c r="O19" s="66">
        <f>+ปกติ1.6.1_1!O19+'พิเศษ 1.6.2_1'!O19</f>
        <v>0</v>
      </c>
      <c r="P19" s="66">
        <f>+ปกติ1.6.1_1!P19+'พิเศษ 1.6.2_1'!P19</f>
        <v>0</v>
      </c>
      <c r="Q19" s="66">
        <f>+ปกติ1.6.1_1!Q19+'พิเศษ 1.6.2_1'!Q19</f>
        <v>0</v>
      </c>
      <c r="R19" s="66">
        <f>+ปกติ1.6.1_1!R19+'พิเศษ 1.6.2_1'!R19</f>
        <v>1.1176470588235294</v>
      </c>
      <c r="S19" s="66">
        <f>+ปกติ1.6.1_1!S19+'พิเศษ 1.6.2_1'!S19</f>
        <v>0</v>
      </c>
      <c r="T19" s="66">
        <f>+ปกติ1.6.1_1!T19+'พิเศษ 1.6.2_1'!T19</f>
        <v>0</v>
      </c>
      <c r="U19" s="66">
        <f>+ปกติ1.6.1_1!U19+'พิเศษ 1.6.2_1'!U19</f>
        <v>0</v>
      </c>
      <c r="V19" s="67">
        <f>+ปกติ1.6.1_1!V19+'พิเศษ 1.6.2_1'!V19</f>
        <v>0</v>
      </c>
      <c r="W19" s="68">
        <f>+ปกติ1.6.1_1!W19+'พิเศษ 1.6.2_1'!W19</f>
        <v>66.705882352941174</v>
      </c>
    </row>
    <row r="20" spans="1:23" ht="15" customHeight="1" x14ac:dyDescent="0.5">
      <c r="A20" s="5" t="s">
        <v>30</v>
      </c>
      <c r="B20" s="63" t="s">
        <v>34</v>
      </c>
      <c r="C20" s="64"/>
      <c r="D20" s="36" t="s">
        <v>25</v>
      </c>
      <c r="E20" s="36" t="s">
        <v>24</v>
      </c>
      <c r="F20" s="65">
        <f>+ปกติ1.6.1_1!F20+'พิเศษ 1.6.2_1'!F20</f>
        <v>0</v>
      </c>
      <c r="G20" s="66">
        <f>+ปกติ1.6.1_1!G20+'พิเศษ 1.6.2_1'!G20</f>
        <v>0</v>
      </c>
      <c r="H20" s="66">
        <f>+ปกติ1.6.1_1!H20+'พิเศษ 1.6.2_1'!H20</f>
        <v>0</v>
      </c>
      <c r="I20" s="66">
        <f>+ปกติ1.6.1_1!I20+'พิเศษ 1.6.2_1'!I20</f>
        <v>0</v>
      </c>
      <c r="J20" s="66">
        <f>+ปกติ1.6.1_1!J20+'พิเศษ 1.6.2_1'!J20</f>
        <v>0</v>
      </c>
      <c r="K20" s="66">
        <f>+ปกติ1.6.1_1!K20+'พิเศษ 1.6.2_1'!K20</f>
        <v>0</v>
      </c>
      <c r="L20" s="66">
        <f>+ปกติ1.6.1_1!L20+'พิเศษ 1.6.2_1'!L20</f>
        <v>0</v>
      </c>
      <c r="M20" s="66">
        <f>+ปกติ1.6.1_1!M20+'พิเศษ 1.6.2_1'!M20</f>
        <v>0</v>
      </c>
      <c r="N20" s="66">
        <f>+ปกติ1.6.1_1!N20+'พิเศษ 1.6.2_1'!N20</f>
        <v>39.166666666666657</v>
      </c>
      <c r="O20" s="66">
        <f>+ปกติ1.6.1_1!O20+'พิเศษ 1.6.2_1'!O20</f>
        <v>0</v>
      </c>
      <c r="P20" s="66">
        <f>+ปกติ1.6.1_1!P20+'พิเศษ 1.6.2_1'!P20</f>
        <v>0</v>
      </c>
      <c r="Q20" s="66">
        <f>+ปกติ1.6.1_1!Q20+'พิเศษ 1.6.2_1'!Q20</f>
        <v>0</v>
      </c>
      <c r="R20" s="66">
        <f>+ปกติ1.6.1_1!R20+'พิเศษ 1.6.2_1'!R20</f>
        <v>0</v>
      </c>
      <c r="S20" s="66">
        <f>+ปกติ1.6.1_1!S20+'พิเศษ 1.6.2_1'!S20</f>
        <v>0</v>
      </c>
      <c r="T20" s="66">
        <f>+ปกติ1.6.1_1!T20+'พิเศษ 1.6.2_1'!T20</f>
        <v>0</v>
      </c>
      <c r="U20" s="66">
        <f>+ปกติ1.6.1_1!U20+'พิเศษ 1.6.2_1'!U20</f>
        <v>0</v>
      </c>
      <c r="V20" s="67">
        <f>+ปกติ1.6.1_1!V20+'พิเศษ 1.6.2_1'!V20</f>
        <v>0</v>
      </c>
      <c r="W20" s="68">
        <f>+ปกติ1.6.1_1!W20+'พิเศษ 1.6.2_1'!W20</f>
        <v>39.166666666666657</v>
      </c>
    </row>
    <row r="21" spans="1:23" ht="15" customHeight="1" x14ac:dyDescent="0.5">
      <c r="B21" s="63"/>
      <c r="C21" s="64"/>
      <c r="D21" s="36"/>
      <c r="E21" s="36" t="s">
        <v>26</v>
      </c>
      <c r="F21" s="69">
        <f>+ปกติ1.6.1_1!F21+'พิเศษ 1.6.2_1'!F21</f>
        <v>0</v>
      </c>
      <c r="G21" s="66">
        <f>+ปกติ1.6.1_1!G21+'พิเศษ 1.6.2_1'!G21</f>
        <v>0</v>
      </c>
      <c r="H21" s="66">
        <f>+ปกติ1.6.1_1!H21+'พิเศษ 1.6.2_1'!H21</f>
        <v>0</v>
      </c>
      <c r="I21" s="66">
        <f>+ปกติ1.6.1_1!I21+'พิเศษ 1.6.2_1'!I21</f>
        <v>0</v>
      </c>
      <c r="J21" s="66">
        <f>+ปกติ1.6.1_1!J21+'พิเศษ 1.6.2_1'!J21</f>
        <v>0</v>
      </c>
      <c r="K21" s="66">
        <f>+ปกติ1.6.1_1!K21+'พิเศษ 1.6.2_1'!K21</f>
        <v>0</v>
      </c>
      <c r="L21" s="66">
        <f>+ปกติ1.6.1_1!L21+'พิเศษ 1.6.2_1'!L21</f>
        <v>0</v>
      </c>
      <c r="M21" s="66">
        <f>+ปกติ1.6.1_1!M21+'พิเศษ 1.6.2_1'!M21</f>
        <v>0</v>
      </c>
      <c r="N21" s="66">
        <f>+ปกติ1.6.1_1!N21+'พิเศษ 1.6.2_1'!N21</f>
        <v>58.749999999999993</v>
      </c>
      <c r="O21" s="66">
        <f>+ปกติ1.6.1_1!O21+'พิเศษ 1.6.2_1'!O21</f>
        <v>0</v>
      </c>
      <c r="P21" s="66">
        <f>+ปกติ1.6.1_1!P21+'พิเศษ 1.6.2_1'!P21</f>
        <v>0</v>
      </c>
      <c r="Q21" s="66">
        <f>+ปกติ1.6.1_1!Q21+'พิเศษ 1.6.2_1'!Q21</f>
        <v>0</v>
      </c>
      <c r="R21" s="66">
        <f>+ปกติ1.6.1_1!R21+'พิเศษ 1.6.2_1'!R21</f>
        <v>0</v>
      </c>
      <c r="S21" s="66">
        <f>+ปกติ1.6.1_1!S21+'พิเศษ 1.6.2_1'!S21</f>
        <v>0</v>
      </c>
      <c r="T21" s="66">
        <f>+ปกติ1.6.1_1!T21+'พิเศษ 1.6.2_1'!T21</f>
        <v>0</v>
      </c>
      <c r="U21" s="66">
        <f>+ปกติ1.6.1_1!U21+'พิเศษ 1.6.2_1'!U21</f>
        <v>0</v>
      </c>
      <c r="V21" s="67">
        <f>+ปกติ1.6.1_1!V21+'พิเศษ 1.6.2_1'!V21</f>
        <v>0</v>
      </c>
      <c r="W21" s="68">
        <f>+ปกติ1.6.1_1!W21+'พิเศษ 1.6.2_1'!W21</f>
        <v>58.749999999999993</v>
      </c>
    </row>
    <row r="22" spans="1:23" ht="15" customHeight="1" x14ac:dyDescent="0.5">
      <c r="B22" s="63"/>
      <c r="C22" s="70"/>
      <c r="D22" s="43" t="s">
        <v>27</v>
      </c>
      <c r="E22" s="43"/>
      <c r="F22" s="71">
        <f>+ปกติ1.6.1_1!F22+'พิเศษ 1.6.2_1'!F22</f>
        <v>0</v>
      </c>
      <c r="G22" s="72">
        <f>+ปกติ1.6.1_1!G22+'พิเศษ 1.6.2_1'!G22</f>
        <v>0</v>
      </c>
      <c r="H22" s="72">
        <f>+ปกติ1.6.1_1!H22+'พิเศษ 1.6.2_1'!H22</f>
        <v>0</v>
      </c>
      <c r="I22" s="72">
        <f>+ปกติ1.6.1_1!I22+'พิเศษ 1.6.2_1'!I22</f>
        <v>0.17647058823529413</v>
      </c>
      <c r="J22" s="72">
        <f>+ปกติ1.6.1_1!J22+'พิเศษ 1.6.2_1'!J22</f>
        <v>0</v>
      </c>
      <c r="K22" s="72">
        <f>+ปกติ1.6.1_1!K22+'พิเศษ 1.6.2_1'!K22</f>
        <v>0</v>
      </c>
      <c r="L22" s="72">
        <f>+ปกติ1.6.1_1!L22+'พิเศษ 1.6.2_1'!L22</f>
        <v>0</v>
      </c>
      <c r="M22" s="72">
        <f>+ปกติ1.6.1_1!M22+'พิเศษ 1.6.2_1'!M22</f>
        <v>0</v>
      </c>
      <c r="N22" s="72">
        <f>+ปกติ1.6.1_1!N22+'พิเศษ 1.6.2_1'!N22</f>
        <v>124.16176470588235</v>
      </c>
      <c r="O22" s="72">
        <f>+ปกติ1.6.1_1!O22+'พิเศษ 1.6.2_1'!O22</f>
        <v>0</v>
      </c>
      <c r="P22" s="72">
        <f>+ปกติ1.6.1_1!P22+'พิเศษ 1.6.2_1'!P22</f>
        <v>0</v>
      </c>
      <c r="Q22" s="72">
        <f>+ปกติ1.6.1_1!Q22+'พิเศษ 1.6.2_1'!Q22</f>
        <v>0</v>
      </c>
      <c r="R22" s="72">
        <f>+ปกติ1.6.1_1!R22+'พิเศษ 1.6.2_1'!R22</f>
        <v>1.1176470588235294</v>
      </c>
      <c r="S22" s="72">
        <f>+ปกติ1.6.1_1!S22+'พิเศษ 1.6.2_1'!S22</f>
        <v>0</v>
      </c>
      <c r="T22" s="72">
        <f>+ปกติ1.6.1_1!T22+'พิเศษ 1.6.2_1'!T22</f>
        <v>0</v>
      </c>
      <c r="U22" s="72">
        <f>+ปกติ1.6.1_1!U22+'พิเศษ 1.6.2_1'!U22</f>
        <v>0</v>
      </c>
      <c r="V22" s="73">
        <f>+ปกติ1.6.1_1!V22+'พิเศษ 1.6.2_1'!V22</f>
        <v>0</v>
      </c>
      <c r="W22" s="74">
        <f>+ปกติ1.6.1_1!W22+'พิเศษ 1.6.2_1'!W22</f>
        <v>125.45588235294117</v>
      </c>
    </row>
    <row r="23" spans="1:23" ht="15" customHeight="1" x14ac:dyDescent="0.5">
      <c r="A23" s="5" t="s">
        <v>28</v>
      </c>
      <c r="B23" s="27" t="s">
        <v>36</v>
      </c>
      <c r="C23" s="28" t="s">
        <v>37</v>
      </c>
      <c r="D23" s="29" t="s">
        <v>23</v>
      </c>
      <c r="E23" s="29" t="s">
        <v>23</v>
      </c>
      <c r="F23" s="59">
        <f>+ปกติ1.6.1_1!F23+'พิเศษ 1.6.2_1'!F23</f>
        <v>38.921422239471894</v>
      </c>
      <c r="G23" s="60">
        <f>+ปกติ1.6.1_1!G23+'พิเศษ 1.6.2_1'!G23</f>
        <v>57.971992324159629</v>
      </c>
      <c r="H23" s="60">
        <f>+ปกติ1.6.1_1!H23+'พิเศษ 1.6.2_1'!H23</f>
        <v>32.214824522337423</v>
      </c>
      <c r="I23" s="60">
        <f>+ปกติ1.6.1_1!I23+'พิเศษ 1.6.2_1'!I23</f>
        <v>60.181782221606703</v>
      </c>
      <c r="J23" s="60">
        <f>+ปกติ1.6.1_1!J23+'พิเศษ 1.6.2_1'!J23</f>
        <v>19.97857606112867</v>
      </c>
      <c r="K23" s="60">
        <f>+ปกติ1.6.1_1!K23+'พิเศษ 1.6.2_1'!K23</f>
        <v>43.477901416586541</v>
      </c>
      <c r="L23" s="60">
        <f>+ปกติ1.6.1_1!L23+'พิเศษ 1.6.2_1'!L23</f>
        <v>89.566059089201417</v>
      </c>
      <c r="M23" s="60">
        <f>+ปกติ1.6.1_1!M23+'พิเศษ 1.6.2_1'!M23</f>
        <v>4.3284385171870419</v>
      </c>
      <c r="N23" s="60">
        <f>+ปกติ1.6.1_1!N23+'พิเศษ 1.6.2_1'!N23</f>
        <v>292.77562062055068</v>
      </c>
      <c r="O23" s="60">
        <f>+ปกติ1.6.1_1!O23+'พิเศษ 1.6.2_1'!O23</f>
        <v>60.131414618548305</v>
      </c>
      <c r="P23" s="60">
        <f>+ปกติ1.6.1_1!P23+'พิเศษ 1.6.2_1'!P23</f>
        <v>52.329315611454831</v>
      </c>
      <c r="Q23" s="60">
        <f>+ปกติ1.6.1_1!Q23+'พิเศษ 1.6.2_1'!Q23</f>
        <v>17.243196580034233</v>
      </c>
      <c r="R23" s="60">
        <f>+ปกติ1.6.1_1!R23+'พิเศษ 1.6.2_1'!R23</f>
        <v>40.478522728913816</v>
      </c>
      <c r="S23" s="60">
        <f>+ปกติ1.6.1_1!S23+'พิเศษ 1.6.2_1'!S23</f>
        <v>0</v>
      </c>
      <c r="T23" s="60">
        <f>+ปกติ1.6.1_1!T23+'พิเศษ 1.6.2_1'!T23</f>
        <v>3.5162735144819353</v>
      </c>
      <c r="U23" s="60">
        <f>+ปกติ1.6.1_1!U23+'พิเศษ 1.6.2_1'!U23</f>
        <v>0</v>
      </c>
      <c r="V23" s="61">
        <f>+ปกติ1.6.1_1!V23+'พิเศษ 1.6.2_1'!V23</f>
        <v>7.1612574117687888</v>
      </c>
      <c r="W23" s="62">
        <f>+ปกติ1.6.1_1!W23+'พิเศษ 1.6.2_1'!W23</f>
        <v>820.27659747743189</v>
      </c>
    </row>
    <row r="24" spans="1:23" ht="15" customHeight="1" x14ac:dyDescent="0.5">
      <c r="A24" s="5" t="s">
        <v>29</v>
      </c>
      <c r="B24" s="63" t="s">
        <v>36</v>
      </c>
      <c r="C24" s="64"/>
      <c r="D24" s="36"/>
      <c r="E24" s="36" t="s">
        <v>24</v>
      </c>
      <c r="F24" s="65">
        <f>+ปกติ1.6.1_1!F24+'พิเศษ 1.6.2_1'!F24</f>
        <v>0</v>
      </c>
      <c r="G24" s="66">
        <f>+ปกติ1.6.1_1!G24+'พิเศษ 1.6.2_1'!G24</f>
        <v>0</v>
      </c>
      <c r="H24" s="66">
        <f>+ปกติ1.6.1_1!H24+'พิเศษ 1.6.2_1'!H24</f>
        <v>0</v>
      </c>
      <c r="I24" s="66">
        <f>+ปกติ1.6.1_1!I24+'พิเศษ 1.6.2_1'!I24</f>
        <v>0</v>
      </c>
      <c r="J24" s="66">
        <f>+ปกติ1.6.1_1!J24+'พิเศษ 1.6.2_1'!J24</f>
        <v>0</v>
      </c>
      <c r="K24" s="66">
        <f>+ปกติ1.6.1_1!K24+'พิเศษ 1.6.2_1'!K24</f>
        <v>0</v>
      </c>
      <c r="L24" s="66">
        <f>+ปกติ1.6.1_1!L24+'พิเศษ 1.6.2_1'!L24</f>
        <v>0</v>
      </c>
      <c r="M24" s="66">
        <f>+ปกติ1.6.1_1!M24+'พิเศษ 1.6.2_1'!M24</f>
        <v>0</v>
      </c>
      <c r="N24" s="66">
        <f>+ปกติ1.6.1_1!N24+'พิเศษ 1.6.2_1'!N24</f>
        <v>0</v>
      </c>
      <c r="O24" s="66">
        <f>+ปกติ1.6.1_1!O24+'พิเศษ 1.6.2_1'!O24</f>
        <v>0</v>
      </c>
      <c r="P24" s="66">
        <f>+ปกติ1.6.1_1!P24+'พิเศษ 1.6.2_1'!P24</f>
        <v>0</v>
      </c>
      <c r="Q24" s="66">
        <f>+ปกติ1.6.1_1!Q24+'พิเศษ 1.6.2_1'!Q24</f>
        <v>0</v>
      </c>
      <c r="R24" s="66">
        <f>+ปกติ1.6.1_1!R24+'พิเศษ 1.6.2_1'!R24</f>
        <v>0</v>
      </c>
      <c r="S24" s="66">
        <f>+ปกติ1.6.1_1!S24+'พิเศษ 1.6.2_1'!S24</f>
        <v>0</v>
      </c>
      <c r="T24" s="66">
        <f>+ปกติ1.6.1_1!T24+'พิเศษ 1.6.2_1'!T24</f>
        <v>0</v>
      </c>
      <c r="U24" s="66">
        <f>+ปกติ1.6.1_1!U24+'พิเศษ 1.6.2_1'!U24</f>
        <v>0</v>
      </c>
      <c r="V24" s="67">
        <f>+ปกติ1.6.1_1!V24+'พิเศษ 1.6.2_1'!V24</f>
        <v>0</v>
      </c>
      <c r="W24" s="68">
        <f>+ปกติ1.6.1_1!W24+'พิเศษ 1.6.2_1'!W24</f>
        <v>0</v>
      </c>
    </row>
    <row r="25" spans="1:23" ht="15" customHeight="1" x14ac:dyDescent="0.5">
      <c r="B25" s="63"/>
      <c r="C25" s="64"/>
      <c r="D25" s="36"/>
      <c r="E25" s="36" t="s">
        <v>22</v>
      </c>
      <c r="F25" s="69">
        <f>+ปกติ1.6.1_1!F25+'พิเศษ 1.6.2_1'!F25</f>
        <v>38.921422239471894</v>
      </c>
      <c r="G25" s="66">
        <f>+ปกติ1.6.1_1!G25+'พิเศษ 1.6.2_1'!G25</f>
        <v>57.971992324159629</v>
      </c>
      <c r="H25" s="66">
        <f>+ปกติ1.6.1_1!H25+'พิเศษ 1.6.2_1'!H25</f>
        <v>32.214824522337423</v>
      </c>
      <c r="I25" s="66">
        <f>+ปกติ1.6.1_1!I25+'พิเศษ 1.6.2_1'!I25</f>
        <v>60.181782221606703</v>
      </c>
      <c r="J25" s="66">
        <f>+ปกติ1.6.1_1!J25+'พิเศษ 1.6.2_1'!J25</f>
        <v>19.97857606112867</v>
      </c>
      <c r="K25" s="66">
        <f>+ปกติ1.6.1_1!K25+'พิเศษ 1.6.2_1'!K25</f>
        <v>43.477901416586541</v>
      </c>
      <c r="L25" s="66">
        <f>+ปกติ1.6.1_1!L25+'พิเศษ 1.6.2_1'!L25</f>
        <v>89.566059089201417</v>
      </c>
      <c r="M25" s="66">
        <f>+ปกติ1.6.1_1!M25+'พิเศษ 1.6.2_1'!M25</f>
        <v>4.3284385171870419</v>
      </c>
      <c r="N25" s="66">
        <f>+ปกติ1.6.1_1!N25+'พิเศษ 1.6.2_1'!N25</f>
        <v>292.77562062055068</v>
      </c>
      <c r="O25" s="66">
        <f>+ปกติ1.6.1_1!O25+'พิเศษ 1.6.2_1'!O25</f>
        <v>60.131414618548305</v>
      </c>
      <c r="P25" s="66">
        <f>+ปกติ1.6.1_1!P25+'พิเศษ 1.6.2_1'!P25</f>
        <v>52.329315611454831</v>
      </c>
      <c r="Q25" s="66">
        <f>+ปกติ1.6.1_1!Q25+'พิเศษ 1.6.2_1'!Q25</f>
        <v>17.243196580034233</v>
      </c>
      <c r="R25" s="66">
        <f>+ปกติ1.6.1_1!R25+'พิเศษ 1.6.2_1'!R25</f>
        <v>40.478522728913816</v>
      </c>
      <c r="S25" s="66">
        <f>+ปกติ1.6.1_1!S25+'พิเศษ 1.6.2_1'!S25</f>
        <v>0</v>
      </c>
      <c r="T25" s="66">
        <f>+ปกติ1.6.1_1!T25+'พิเศษ 1.6.2_1'!T25</f>
        <v>3.5162735144819353</v>
      </c>
      <c r="U25" s="66">
        <f>+ปกติ1.6.1_1!U25+'พิเศษ 1.6.2_1'!U25</f>
        <v>0</v>
      </c>
      <c r="V25" s="67">
        <f>+ปกติ1.6.1_1!V25+'พิเศษ 1.6.2_1'!V25</f>
        <v>7.1612574117687888</v>
      </c>
      <c r="W25" s="68">
        <f>+ปกติ1.6.1_1!W25+'พิเศษ 1.6.2_1'!W25</f>
        <v>820.27659747743189</v>
      </c>
    </row>
    <row r="26" spans="1:23" ht="15" customHeight="1" x14ac:dyDescent="0.5">
      <c r="A26" s="5" t="s">
        <v>30</v>
      </c>
      <c r="B26" s="63" t="s">
        <v>36</v>
      </c>
      <c r="C26" s="64"/>
      <c r="D26" s="36" t="s">
        <v>25</v>
      </c>
      <c r="E26" s="36" t="s">
        <v>24</v>
      </c>
      <c r="F26" s="65">
        <f>+ปกติ1.6.1_1!F26+'พิเศษ 1.6.2_1'!F26</f>
        <v>0</v>
      </c>
      <c r="G26" s="66">
        <f>+ปกติ1.6.1_1!G26+'พิเศษ 1.6.2_1'!G26</f>
        <v>0</v>
      </c>
      <c r="H26" s="66">
        <f>+ปกติ1.6.1_1!H26+'พิเศษ 1.6.2_1'!H26</f>
        <v>0</v>
      </c>
      <c r="I26" s="66">
        <f>+ปกติ1.6.1_1!I26+'พิเศษ 1.6.2_1'!I26</f>
        <v>0</v>
      </c>
      <c r="J26" s="66">
        <f>+ปกติ1.6.1_1!J26+'พิเศษ 1.6.2_1'!J26</f>
        <v>0</v>
      </c>
      <c r="K26" s="66">
        <f>+ปกติ1.6.1_1!K26+'พิเศษ 1.6.2_1'!K26</f>
        <v>0</v>
      </c>
      <c r="L26" s="66">
        <f>+ปกติ1.6.1_1!L26+'พิเศษ 1.6.2_1'!L26</f>
        <v>0</v>
      </c>
      <c r="M26" s="66">
        <f>+ปกติ1.6.1_1!M26+'พิเศษ 1.6.2_1'!M26</f>
        <v>0</v>
      </c>
      <c r="N26" s="66">
        <f>+ปกติ1.6.1_1!N26+'พิเศษ 1.6.2_1'!N26</f>
        <v>69.166666666666657</v>
      </c>
      <c r="O26" s="66">
        <f>+ปกติ1.6.1_1!O26+'พิเศษ 1.6.2_1'!O26</f>
        <v>0</v>
      </c>
      <c r="P26" s="66">
        <f>+ปกติ1.6.1_1!P26+'พิเศษ 1.6.2_1'!P26</f>
        <v>0</v>
      </c>
      <c r="Q26" s="66">
        <f>+ปกติ1.6.1_1!Q26+'พิเศษ 1.6.2_1'!Q26</f>
        <v>0</v>
      </c>
      <c r="R26" s="66">
        <f>+ปกติ1.6.1_1!R26+'พิเศษ 1.6.2_1'!R26</f>
        <v>0</v>
      </c>
      <c r="S26" s="66">
        <f>+ปกติ1.6.1_1!S26+'พิเศษ 1.6.2_1'!S26</f>
        <v>0</v>
      </c>
      <c r="T26" s="66">
        <f>+ปกติ1.6.1_1!T26+'พิเศษ 1.6.2_1'!T26</f>
        <v>0</v>
      </c>
      <c r="U26" s="66">
        <f>+ปกติ1.6.1_1!U26+'พิเศษ 1.6.2_1'!U26</f>
        <v>0</v>
      </c>
      <c r="V26" s="67">
        <f>+ปกติ1.6.1_1!V26+'พิเศษ 1.6.2_1'!V26</f>
        <v>0</v>
      </c>
      <c r="W26" s="68">
        <f>+ปกติ1.6.1_1!W26+'พิเศษ 1.6.2_1'!W26</f>
        <v>69.166666666666657</v>
      </c>
    </row>
    <row r="27" spans="1:23" ht="15" customHeight="1" x14ac:dyDescent="0.5">
      <c r="B27" s="63"/>
      <c r="C27" s="64"/>
      <c r="D27" s="36"/>
      <c r="E27" s="36" t="s">
        <v>26</v>
      </c>
      <c r="F27" s="69">
        <f>+ปกติ1.6.1_1!F27+'พิเศษ 1.6.2_1'!F27</f>
        <v>0</v>
      </c>
      <c r="G27" s="66">
        <f>+ปกติ1.6.1_1!G27+'พิเศษ 1.6.2_1'!G27</f>
        <v>0</v>
      </c>
      <c r="H27" s="66">
        <f>+ปกติ1.6.1_1!H27+'พิเศษ 1.6.2_1'!H27</f>
        <v>0</v>
      </c>
      <c r="I27" s="66">
        <f>+ปกติ1.6.1_1!I27+'พิเศษ 1.6.2_1'!I27</f>
        <v>0</v>
      </c>
      <c r="J27" s="66">
        <f>+ปกติ1.6.1_1!J27+'พิเศษ 1.6.2_1'!J27</f>
        <v>0</v>
      </c>
      <c r="K27" s="66">
        <f>+ปกติ1.6.1_1!K27+'พิเศษ 1.6.2_1'!K27</f>
        <v>0</v>
      </c>
      <c r="L27" s="66">
        <f>+ปกติ1.6.1_1!L27+'พิเศษ 1.6.2_1'!L27</f>
        <v>0</v>
      </c>
      <c r="M27" s="66">
        <f>+ปกติ1.6.1_1!M27+'พิเศษ 1.6.2_1'!M27</f>
        <v>0</v>
      </c>
      <c r="N27" s="66">
        <f>+ปกติ1.6.1_1!N27+'พิเศษ 1.6.2_1'!N27</f>
        <v>103.75</v>
      </c>
      <c r="O27" s="66">
        <f>+ปกติ1.6.1_1!O27+'พิเศษ 1.6.2_1'!O27</f>
        <v>0</v>
      </c>
      <c r="P27" s="66">
        <f>+ปกติ1.6.1_1!P27+'พิเศษ 1.6.2_1'!P27</f>
        <v>0</v>
      </c>
      <c r="Q27" s="66">
        <f>+ปกติ1.6.1_1!Q27+'พิเศษ 1.6.2_1'!Q27</f>
        <v>0</v>
      </c>
      <c r="R27" s="66">
        <f>+ปกติ1.6.1_1!R27+'พิเศษ 1.6.2_1'!R27</f>
        <v>0</v>
      </c>
      <c r="S27" s="66">
        <f>+ปกติ1.6.1_1!S27+'พิเศษ 1.6.2_1'!S27</f>
        <v>0</v>
      </c>
      <c r="T27" s="66">
        <f>+ปกติ1.6.1_1!T27+'พิเศษ 1.6.2_1'!T27</f>
        <v>0</v>
      </c>
      <c r="U27" s="66">
        <f>+ปกติ1.6.1_1!U27+'พิเศษ 1.6.2_1'!U27</f>
        <v>0</v>
      </c>
      <c r="V27" s="67">
        <f>+ปกติ1.6.1_1!V27+'พิเศษ 1.6.2_1'!V27</f>
        <v>0</v>
      </c>
      <c r="W27" s="68">
        <f>+ปกติ1.6.1_1!W27+'พิเศษ 1.6.2_1'!W27</f>
        <v>103.75</v>
      </c>
    </row>
    <row r="28" spans="1:23" ht="15" customHeight="1" x14ac:dyDescent="0.5">
      <c r="B28" s="63"/>
      <c r="C28" s="70"/>
      <c r="D28" s="43" t="s">
        <v>27</v>
      </c>
      <c r="E28" s="43"/>
      <c r="F28" s="71">
        <f>+ปกติ1.6.1_1!F28+'พิเศษ 1.6.2_1'!F28</f>
        <v>38.921422239471894</v>
      </c>
      <c r="G28" s="72">
        <f>+ปกติ1.6.1_1!G28+'พิเศษ 1.6.2_1'!G28</f>
        <v>57.971992324159629</v>
      </c>
      <c r="H28" s="72">
        <f>+ปกติ1.6.1_1!H28+'พิเศษ 1.6.2_1'!H28</f>
        <v>32.214824522337423</v>
      </c>
      <c r="I28" s="72">
        <f>+ปกติ1.6.1_1!I28+'พิเศษ 1.6.2_1'!I28</f>
        <v>60.181782221606703</v>
      </c>
      <c r="J28" s="72">
        <f>+ปกติ1.6.1_1!J28+'พิเศษ 1.6.2_1'!J28</f>
        <v>19.97857606112867</v>
      </c>
      <c r="K28" s="72">
        <f>+ปกติ1.6.1_1!K28+'พิเศษ 1.6.2_1'!K28</f>
        <v>43.477901416586541</v>
      </c>
      <c r="L28" s="72">
        <f>+ปกติ1.6.1_1!L28+'พิเศษ 1.6.2_1'!L28</f>
        <v>89.566059089201417</v>
      </c>
      <c r="M28" s="72">
        <f>+ปกติ1.6.1_1!M28+'พิเศษ 1.6.2_1'!M28</f>
        <v>4.3284385171870419</v>
      </c>
      <c r="N28" s="72">
        <f>+ปกติ1.6.1_1!N28+'พิเศษ 1.6.2_1'!N28</f>
        <v>396.52562062055068</v>
      </c>
      <c r="O28" s="72">
        <f>+ปกติ1.6.1_1!O28+'พิเศษ 1.6.2_1'!O28</f>
        <v>60.131414618548305</v>
      </c>
      <c r="P28" s="72">
        <f>+ปกติ1.6.1_1!P28+'พิเศษ 1.6.2_1'!P28</f>
        <v>52.329315611454831</v>
      </c>
      <c r="Q28" s="72">
        <f>+ปกติ1.6.1_1!Q28+'พิเศษ 1.6.2_1'!Q28</f>
        <v>17.243196580034233</v>
      </c>
      <c r="R28" s="72">
        <f>+ปกติ1.6.1_1!R28+'พิเศษ 1.6.2_1'!R28</f>
        <v>40.478522728913816</v>
      </c>
      <c r="S28" s="72">
        <f>+ปกติ1.6.1_1!S28+'พิเศษ 1.6.2_1'!S28</f>
        <v>0</v>
      </c>
      <c r="T28" s="72">
        <f>+ปกติ1.6.1_1!T28+'พิเศษ 1.6.2_1'!T28</f>
        <v>3.5162735144819353</v>
      </c>
      <c r="U28" s="72">
        <f>+ปกติ1.6.1_1!U28+'พิเศษ 1.6.2_1'!U28</f>
        <v>0</v>
      </c>
      <c r="V28" s="73">
        <f>+ปกติ1.6.1_1!V28+'พิเศษ 1.6.2_1'!V28</f>
        <v>7.1612574117687888</v>
      </c>
      <c r="W28" s="74">
        <f>+ปกติ1.6.1_1!W28+'พิเศษ 1.6.2_1'!W28</f>
        <v>924.02659747743178</v>
      </c>
    </row>
    <row r="29" spans="1:23" ht="15" customHeight="1" x14ac:dyDescent="0.5">
      <c r="A29" s="5" t="s">
        <v>28</v>
      </c>
      <c r="B29" s="27" t="s">
        <v>38</v>
      </c>
      <c r="C29" s="28" t="s">
        <v>39</v>
      </c>
      <c r="D29" s="29" t="s">
        <v>23</v>
      </c>
      <c r="E29" s="29" t="s">
        <v>23</v>
      </c>
      <c r="F29" s="59">
        <f>+ปกติ1.6.1_1!F29+'พิเศษ 1.6.2_1'!F29</f>
        <v>0.17647058823529413</v>
      </c>
      <c r="G29" s="60">
        <f>+ปกติ1.6.1_1!G29+'พิเศษ 1.6.2_1'!G29</f>
        <v>1.2941176470588236</v>
      </c>
      <c r="H29" s="60">
        <f>+ปกติ1.6.1_1!H29+'พิเศษ 1.6.2_1'!H29</f>
        <v>0.70588235294117652</v>
      </c>
      <c r="I29" s="60">
        <f>+ปกติ1.6.1_1!I29+'พิเศษ 1.6.2_1'!I29</f>
        <v>0.82352941176470584</v>
      </c>
      <c r="J29" s="60">
        <f>+ปกติ1.6.1_1!J29+'พิเศษ 1.6.2_1'!J29</f>
        <v>1.411764705882353</v>
      </c>
      <c r="K29" s="60">
        <f>+ปกติ1.6.1_1!K29+'พิเศษ 1.6.2_1'!K29</f>
        <v>0.88235294117647067</v>
      </c>
      <c r="L29" s="60">
        <f>+ปกติ1.6.1_1!L29+'พิเศษ 1.6.2_1'!L29</f>
        <v>0</v>
      </c>
      <c r="M29" s="60">
        <f>+ปกติ1.6.1_1!M29+'พิเศษ 1.6.2_1'!M29</f>
        <v>0</v>
      </c>
      <c r="N29" s="60">
        <f>+ปกติ1.6.1_1!N29+'พิเศษ 1.6.2_1'!N29</f>
        <v>18.823529411764703</v>
      </c>
      <c r="O29" s="60">
        <f>+ปกติ1.6.1_1!O29+'พิเศษ 1.6.2_1'!O29</f>
        <v>0</v>
      </c>
      <c r="P29" s="60">
        <f>+ปกติ1.6.1_1!P29+'พิเศษ 1.6.2_1'!P29</f>
        <v>0</v>
      </c>
      <c r="Q29" s="60">
        <f>+ปกติ1.6.1_1!Q29+'พิเศษ 1.6.2_1'!Q29</f>
        <v>0</v>
      </c>
      <c r="R29" s="60">
        <f>+ปกติ1.6.1_1!R29+'พิเศษ 1.6.2_1'!R29</f>
        <v>2.4705882352941178</v>
      </c>
      <c r="S29" s="60">
        <f>+ปกติ1.6.1_1!S29+'พิเศษ 1.6.2_1'!S29</f>
        <v>0</v>
      </c>
      <c r="T29" s="60">
        <f>+ปกติ1.6.1_1!T29+'พิเศษ 1.6.2_1'!T29</f>
        <v>0</v>
      </c>
      <c r="U29" s="60">
        <f>+ปกติ1.6.1_1!U29+'พิเศษ 1.6.2_1'!U29</f>
        <v>0</v>
      </c>
      <c r="V29" s="61">
        <f>+ปกติ1.6.1_1!V29+'พิเศษ 1.6.2_1'!V29</f>
        <v>0</v>
      </c>
      <c r="W29" s="62">
        <f>+ปกติ1.6.1_1!W29+'พิเศษ 1.6.2_1'!W29</f>
        <v>26.588235294117645</v>
      </c>
    </row>
    <row r="30" spans="1:23" ht="15" customHeight="1" x14ac:dyDescent="0.5">
      <c r="A30" s="5" t="s">
        <v>29</v>
      </c>
      <c r="B30" s="63" t="s">
        <v>38</v>
      </c>
      <c r="C30" s="64"/>
      <c r="D30" s="36"/>
      <c r="E30" s="36" t="s">
        <v>24</v>
      </c>
      <c r="F30" s="65">
        <f>+ปกติ1.6.1_1!F30+'พิเศษ 1.6.2_1'!F30</f>
        <v>0</v>
      </c>
      <c r="G30" s="66">
        <f>+ปกติ1.6.1_1!G30+'พิเศษ 1.6.2_1'!G30</f>
        <v>0</v>
      </c>
      <c r="H30" s="66">
        <f>+ปกติ1.6.1_1!H30+'พิเศษ 1.6.2_1'!H30</f>
        <v>0</v>
      </c>
      <c r="I30" s="66">
        <f>+ปกติ1.6.1_1!I30+'พิเศษ 1.6.2_1'!I30</f>
        <v>0</v>
      </c>
      <c r="J30" s="66">
        <f>+ปกติ1.6.1_1!J30+'พิเศษ 1.6.2_1'!J30</f>
        <v>0</v>
      </c>
      <c r="K30" s="66">
        <f>+ปกติ1.6.1_1!K30+'พิเศษ 1.6.2_1'!K30</f>
        <v>0</v>
      </c>
      <c r="L30" s="66">
        <f>+ปกติ1.6.1_1!L30+'พิเศษ 1.6.2_1'!L30</f>
        <v>0</v>
      </c>
      <c r="M30" s="66">
        <f>+ปกติ1.6.1_1!M30+'พิเศษ 1.6.2_1'!M30</f>
        <v>0</v>
      </c>
      <c r="N30" s="66">
        <f>+ปกติ1.6.1_1!N30+'พิเศษ 1.6.2_1'!N30</f>
        <v>0</v>
      </c>
      <c r="O30" s="66">
        <f>+ปกติ1.6.1_1!O30+'พิเศษ 1.6.2_1'!O30</f>
        <v>0</v>
      </c>
      <c r="P30" s="66">
        <f>+ปกติ1.6.1_1!P30+'พิเศษ 1.6.2_1'!P30</f>
        <v>0</v>
      </c>
      <c r="Q30" s="66">
        <f>+ปกติ1.6.1_1!Q30+'พิเศษ 1.6.2_1'!Q30</f>
        <v>0</v>
      </c>
      <c r="R30" s="66">
        <f>+ปกติ1.6.1_1!R30+'พิเศษ 1.6.2_1'!R30</f>
        <v>0</v>
      </c>
      <c r="S30" s="66">
        <f>+ปกติ1.6.1_1!S30+'พิเศษ 1.6.2_1'!S30</f>
        <v>0</v>
      </c>
      <c r="T30" s="66">
        <f>+ปกติ1.6.1_1!T30+'พิเศษ 1.6.2_1'!T30</f>
        <v>0</v>
      </c>
      <c r="U30" s="66">
        <f>+ปกติ1.6.1_1!U30+'พิเศษ 1.6.2_1'!U30</f>
        <v>0</v>
      </c>
      <c r="V30" s="67">
        <f>+ปกติ1.6.1_1!V30+'พิเศษ 1.6.2_1'!V30</f>
        <v>0</v>
      </c>
      <c r="W30" s="68">
        <f>+ปกติ1.6.1_1!W30+'พิเศษ 1.6.2_1'!W30</f>
        <v>0</v>
      </c>
    </row>
    <row r="31" spans="1:23" ht="15" customHeight="1" x14ac:dyDescent="0.5">
      <c r="B31" s="63"/>
      <c r="C31" s="64"/>
      <c r="D31" s="36"/>
      <c r="E31" s="36" t="s">
        <v>22</v>
      </c>
      <c r="F31" s="69">
        <f>+ปกติ1.6.1_1!F31+'พิเศษ 1.6.2_1'!F31</f>
        <v>0.17647058823529413</v>
      </c>
      <c r="G31" s="66">
        <f>+ปกติ1.6.1_1!G31+'พิเศษ 1.6.2_1'!G31</f>
        <v>1.2941176470588236</v>
      </c>
      <c r="H31" s="66">
        <f>+ปกติ1.6.1_1!H31+'พิเศษ 1.6.2_1'!H31</f>
        <v>0.70588235294117652</v>
      </c>
      <c r="I31" s="66">
        <f>+ปกติ1.6.1_1!I31+'พิเศษ 1.6.2_1'!I31</f>
        <v>0.82352941176470584</v>
      </c>
      <c r="J31" s="66">
        <f>+ปกติ1.6.1_1!J31+'พิเศษ 1.6.2_1'!J31</f>
        <v>1.411764705882353</v>
      </c>
      <c r="K31" s="66">
        <f>+ปกติ1.6.1_1!K31+'พิเศษ 1.6.2_1'!K31</f>
        <v>0.88235294117647067</v>
      </c>
      <c r="L31" s="66">
        <f>+ปกติ1.6.1_1!L31+'พิเศษ 1.6.2_1'!L31</f>
        <v>0</v>
      </c>
      <c r="M31" s="66">
        <f>+ปกติ1.6.1_1!M31+'พิเศษ 1.6.2_1'!M31</f>
        <v>0</v>
      </c>
      <c r="N31" s="66">
        <f>+ปกติ1.6.1_1!N31+'พิเศษ 1.6.2_1'!N31</f>
        <v>18.823529411764703</v>
      </c>
      <c r="O31" s="66">
        <f>+ปกติ1.6.1_1!O31+'พิเศษ 1.6.2_1'!O31</f>
        <v>0</v>
      </c>
      <c r="P31" s="66">
        <f>+ปกติ1.6.1_1!P31+'พิเศษ 1.6.2_1'!P31</f>
        <v>0</v>
      </c>
      <c r="Q31" s="66">
        <f>+ปกติ1.6.1_1!Q31+'พิเศษ 1.6.2_1'!Q31</f>
        <v>0</v>
      </c>
      <c r="R31" s="66">
        <f>+ปกติ1.6.1_1!R31+'พิเศษ 1.6.2_1'!R31</f>
        <v>2.4705882352941178</v>
      </c>
      <c r="S31" s="66">
        <f>+ปกติ1.6.1_1!S31+'พิเศษ 1.6.2_1'!S31</f>
        <v>0</v>
      </c>
      <c r="T31" s="66">
        <f>+ปกติ1.6.1_1!T31+'พิเศษ 1.6.2_1'!T31</f>
        <v>0</v>
      </c>
      <c r="U31" s="66">
        <f>+ปกติ1.6.1_1!U31+'พิเศษ 1.6.2_1'!U31</f>
        <v>0</v>
      </c>
      <c r="V31" s="67">
        <f>+ปกติ1.6.1_1!V31+'พิเศษ 1.6.2_1'!V31</f>
        <v>0</v>
      </c>
      <c r="W31" s="68">
        <f>+ปกติ1.6.1_1!W31+'พิเศษ 1.6.2_1'!W31</f>
        <v>26.588235294117645</v>
      </c>
    </row>
    <row r="32" spans="1:23" ht="15" customHeight="1" x14ac:dyDescent="0.5">
      <c r="A32" s="5" t="s">
        <v>30</v>
      </c>
      <c r="B32" s="63" t="s">
        <v>38</v>
      </c>
      <c r="C32" s="64"/>
      <c r="D32" s="36" t="s">
        <v>25</v>
      </c>
      <c r="E32" s="36" t="s">
        <v>24</v>
      </c>
      <c r="F32" s="65">
        <f>+ปกติ1.6.1_1!F32+'พิเศษ 1.6.2_1'!F32</f>
        <v>0</v>
      </c>
      <c r="G32" s="66">
        <f>+ปกติ1.6.1_1!G32+'พิเศษ 1.6.2_1'!G32</f>
        <v>0</v>
      </c>
      <c r="H32" s="66">
        <f>+ปกติ1.6.1_1!H32+'พิเศษ 1.6.2_1'!H32</f>
        <v>0</v>
      </c>
      <c r="I32" s="66">
        <f>+ปกติ1.6.1_1!I32+'พิเศษ 1.6.2_1'!I32</f>
        <v>0</v>
      </c>
      <c r="J32" s="66">
        <f>+ปกติ1.6.1_1!J32+'พิเศษ 1.6.2_1'!J32</f>
        <v>0</v>
      </c>
      <c r="K32" s="66">
        <f>+ปกติ1.6.1_1!K32+'พิเศษ 1.6.2_1'!K32</f>
        <v>0</v>
      </c>
      <c r="L32" s="66">
        <f>+ปกติ1.6.1_1!L32+'พิเศษ 1.6.2_1'!L32</f>
        <v>0</v>
      </c>
      <c r="M32" s="66">
        <f>+ปกติ1.6.1_1!M32+'พิเศษ 1.6.2_1'!M32</f>
        <v>0</v>
      </c>
      <c r="N32" s="66">
        <f>+ปกติ1.6.1_1!N32+'พิเศษ 1.6.2_1'!N32</f>
        <v>116.83333333333333</v>
      </c>
      <c r="O32" s="66">
        <f>+ปกติ1.6.1_1!O32+'พิเศษ 1.6.2_1'!O32</f>
        <v>0</v>
      </c>
      <c r="P32" s="66">
        <f>+ปกติ1.6.1_1!P32+'พิเศษ 1.6.2_1'!P32</f>
        <v>0</v>
      </c>
      <c r="Q32" s="66">
        <f>+ปกติ1.6.1_1!Q32+'พิเศษ 1.6.2_1'!Q32</f>
        <v>0</v>
      </c>
      <c r="R32" s="66">
        <f>+ปกติ1.6.1_1!R32+'พิเศษ 1.6.2_1'!R32</f>
        <v>0</v>
      </c>
      <c r="S32" s="66">
        <f>+ปกติ1.6.1_1!S32+'พิเศษ 1.6.2_1'!S32</f>
        <v>0</v>
      </c>
      <c r="T32" s="66">
        <f>+ปกติ1.6.1_1!T32+'พิเศษ 1.6.2_1'!T32</f>
        <v>0</v>
      </c>
      <c r="U32" s="66">
        <f>+ปกติ1.6.1_1!U32+'พิเศษ 1.6.2_1'!U32</f>
        <v>0</v>
      </c>
      <c r="V32" s="67">
        <f>+ปกติ1.6.1_1!V32+'พิเศษ 1.6.2_1'!V32</f>
        <v>0</v>
      </c>
      <c r="W32" s="68">
        <f>+ปกติ1.6.1_1!W32+'พิเศษ 1.6.2_1'!W32</f>
        <v>116.83333333333333</v>
      </c>
    </row>
    <row r="33" spans="1:23" ht="15" customHeight="1" x14ac:dyDescent="0.5">
      <c r="B33" s="63"/>
      <c r="C33" s="64"/>
      <c r="D33" s="36"/>
      <c r="E33" s="36" t="s">
        <v>26</v>
      </c>
      <c r="F33" s="69">
        <f>+ปกติ1.6.1_1!F33+'พิเศษ 1.6.2_1'!F33</f>
        <v>0</v>
      </c>
      <c r="G33" s="66">
        <f>+ปกติ1.6.1_1!G33+'พิเศษ 1.6.2_1'!G33</f>
        <v>0</v>
      </c>
      <c r="H33" s="66">
        <f>+ปกติ1.6.1_1!H33+'พิเศษ 1.6.2_1'!H33</f>
        <v>0</v>
      </c>
      <c r="I33" s="66">
        <f>+ปกติ1.6.1_1!I33+'พิเศษ 1.6.2_1'!I33</f>
        <v>0</v>
      </c>
      <c r="J33" s="66">
        <f>+ปกติ1.6.1_1!J33+'พิเศษ 1.6.2_1'!J33</f>
        <v>0</v>
      </c>
      <c r="K33" s="66">
        <f>+ปกติ1.6.1_1!K33+'พิเศษ 1.6.2_1'!K33</f>
        <v>0</v>
      </c>
      <c r="L33" s="66">
        <f>+ปกติ1.6.1_1!L33+'พิเศษ 1.6.2_1'!L33</f>
        <v>0</v>
      </c>
      <c r="M33" s="66">
        <f>+ปกติ1.6.1_1!M33+'พิเศษ 1.6.2_1'!M33</f>
        <v>0</v>
      </c>
      <c r="N33" s="66">
        <f>+ปกติ1.6.1_1!N33+'พิเศษ 1.6.2_1'!N33</f>
        <v>175.25</v>
      </c>
      <c r="O33" s="66">
        <f>+ปกติ1.6.1_1!O33+'พิเศษ 1.6.2_1'!O33</f>
        <v>0</v>
      </c>
      <c r="P33" s="66">
        <f>+ปกติ1.6.1_1!P33+'พิเศษ 1.6.2_1'!P33</f>
        <v>0</v>
      </c>
      <c r="Q33" s="66">
        <f>+ปกติ1.6.1_1!Q33+'พิเศษ 1.6.2_1'!Q33</f>
        <v>0</v>
      </c>
      <c r="R33" s="66">
        <f>+ปกติ1.6.1_1!R33+'พิเศษ 1.6.2_1'!R33</f>
        <v>0</v>
      </c>
      <c r="S33" s="66">
        <f>+ปกติ1.6.1_1!S33+'พิเศษ 1.6.2_1'!S33</f>
        <v>0</v>
      </c>
      <c r="T33" s="66">
        <f>+ปกติ1.6.1_1!T33+'พิเศษ 1.6.2_1'!T33</f>
        <v>0</v>
      </c>
      <c r="U33" s="66">
        <f>+ปกติ1.6.1_1!U33+'พิเศษ 1.6.2_1'!U33</f>
        <v>0</v>
      </c>
      <c r="V33" s="67">
        <f>+ปกติ1.6.1_1!V33+'พิเศษ 1.6.2_1'!V33</f>
        <v>0</v>
      </c>
      <c r="W33" s="68">
        <f>+ปกติ1.6.1_1!W33+'พิเศษ 1.6.2_1'!W33</f>
        <v>175.25</v>
      </c>
    </row>
    <row r="34" spans="1:23" ht="15" customHeight="1" x14ac:dyDescent="0.5">
      <c r="B34" s="63"/>
      <c r="C34" s="70"/>
      <c r="D34" s="43" t="s">
        <v>27</v>
      </c>
      <c r="E34" s="43"/>
      <c r="F34" s="71">
        <f>+ปกติ1.6.1_1!F34+'พิเศษ 1.6.2_1'!F34</f>
        <v>0.17647058823529413</v>
      </c>
      <c r="G34" s="72">
        <f>+ปกติ1.6.1_1!G34+'พิเศษ 1.6.2_1'!G34</f>
        <v>1.2941176470588236</v>
      </c>
      <c r="H34" s="72">
        <f>+ปกติ1.6.1_1!H34+'พิเศษ 1.6.2_1'!H34</f>
        <v>0.70588235294117652</v>
      </c>
      <c r="I34" s="72">
        <f>+ปกติ1.6.1_1!I34+'พิเศษ 1.6.2_1'!I34</f>
        <v>0.82352941176470584</v>
      </c>
      <c r="J34" s="72">
        <f>+ปกติ1.6.1_1!J34+'พิเศษ 1.6.2_1'!J34</f>
        <v>1.411764705882353</v>
      </c>
      <c r="K34" s="72">
        <f>+ปกติ1.6.1_1!K34+'พิเศษ 1.6.2_1'!K34</f>
        <v>0.88235294117647067</v>
      </c>
      <c r="L34" s="72">
        <f>+ปกติ1.6.1_1!L34+'พิเศษ 1.6.2_1'!L34</f>
        <v>0</v>
      </c>
      <c r="M34" s="72">
        <f>+ปกติ1.6.1_1!M34+'พิเศษ 1.6.2_1'!M34</f>
        <v>0</v>
      </c>
      <c r="N34" s="72">
        <f>+ปกติ1.6.1_1!N34+'พิเศษ 1.6.2_1'!N34</f>
        <v>194.0735294117647</v>
      </c>
      <c r="O34" s="72">
        <f>+ปกติ1.6.1_1!O34+'พิเศษ 1.6.2_1'!O34</f>
        <v>0</v>
      </c>
      <c r="P34" s="72">
        <f>+ปกติ1.6.1_1!P34+'พิเศษ 1.6.2_1'!P34</f>
        <v>0</v>
      </c>
      <c r="Q34" s="72">
        <f>+ปกติ1.6.1_1!Q34+'พิเศษ 1.6.2_1'!Q34</f>
        <v>0</v>
      </c>
      <c r="R34" s="72">
        <f>+ปกติ1.6.1_1!R34+'พิเศษ 1.6.2_1'!R34</f>
        <v>2.4705882352941178</v>
      </c>
      <c r="S34" s="72">
        <f>+ปกติ1.6.1_1!S34+'พิเศษ 1.6.2_1'!S34</f>
        <v>0</v>
      </c>
      <c r="T34" s="72">
        <f>+ปกติ1.6.1_1!T34+'พิเศษ 1.6.2_1'!T34</f>
        <v>0</v>
      </c>
      <c r="U34" s="72">
        <f>+ปกติ1.6.1_1!U34+'พิเศษ 1.6.2_1'!U34</f>
        <v>0</v>
      </c>
      <c r="V34" s="73">
        <f>+ปกติ1.6.1_1!V34+'พิเศษ 1.6.2_1'!V34</f>
        <v>0</v>
      </c>
      <c r="W34" s="74">
        <f>+ปกติ1.6.1_1!W34+'พิเศษ 1.6.2_1'!W34</f>
        <v>201.83823529411765</v>
      </c>
    </row>
    <row r="35" spans="1:23" ht="15" customHeight="1" x14ac:dyDescent="0.5">
      <c r="A35" s="5" t="s">
        <v>28</v>
      </c>
      <c r="B35" s="27" t="s">
        <v>40</v>
      </c>
      <c r="C35" s="28" t="s">
        <v>41</v>
      </c>
      <c r="D35" s="29" t="s">
        <v>23</v>
      </c>
      <c r="E35" s="29" t="s">
        <v>23</v>
      </c>
      <c r="F35" s="59">
        <f>+ปกติ1.6.1_1!F35+'พิเศษ 1.6.2_1'!F35</f>
        <v>0.58823529411764708</v>
      </c>
      <c r="G35" s="60">
        <f>+ปกติ1.6.1_1!G35+'พิเศษ 1.6.2_1'!G35</f>
        <v>4.3952214153998179</v>
      </c>
      <c r="H35" s="60">
        <f>+ปกติ1.6.1_1!H35+'พิเศษ 1.6.2_1'!H35</f>
        <v>0</v>
      </c>
      <c r="I35" s="60">
        <f>+ปกติ1.6.1_1!I35+'พิเศษ 1.6.2_1'!I35</f>
        <v>2.8235294117647061</v>
      </c>
      <c r="J35" s="60">
        <f>+ปกติ1.6.1_1!J35+'พิเศษ 1.6.2_1'!J35</f>
        <v>1.8087330927571268E-2</v>
      </c>
      <c r="K35" s="60">
        <f>+ปกติ1.6.1_1!K35+'พิเศษ 1.6.2_1'!K35</f>
        <v>3.1176470588235299</v>
      </c>
      <c r="L35" s="60">
        <f>+ปกติ1.6.1_1!L35+'พิเศษ 1.6.2_1'!L35</f>
        <v>0</v>
      </c>
      <c r="M35" s="60">
        <f>+ปกติ1.6.1_1!M35+'พิเศษ 1.6.2_1'!M35</f>
        <v>0</v>
      </c>
      <c r="N35" s="60">
        <f>+ปกติ1.6.1_1!N35+'พิเศษ 1.6.2_1'!N35</f>
        <v>73.058823529411768</v>
      </c>
      <c r="O35" s="60">
        <f>+ปกติ1.6.1_1!O35+'พิเศษ 1.6.2_1'!O35</f>
        <v>0</v>
      </c>
      <c r="P35" s="60">
        <f>+ปกติ1.6.1_1!P35+'พิเศษ 1.6.2_1'!P35</f>
        <v>0.35294117647058826</v>
      </c>
      <c r="Q35" s="60">
        <f>+ปกติ1.6.1_1!Q35+'พิเศษ 1.6.2_1'!Q35</f>
        <v>0</v>
      </c>
      <c r="R35" s="60">
        <f>+ปกติ1.6.1_1!R35+'พิเศษ 1.6.2_1'!R35</f>
        <v>0</v>
      </c>
      <c r="S35" s="60">
        <f>+ปกติ1.6.1_1!S35+'พิเศษ 1.6.2_1'!S35</f>
        <v>0</v>
      </c>
      <c r="T35" s="60">
        <f>+ปกติ1.6.1_1!T35+'พิเศษ 1.6.2_1'!T35</f>
        <v>0</v>
      </c>
      <c r="U35" s="60">
        <f>+ปกติ1.6.1_1!U35+'พิเศษ 1.6.2_1'!U35</f>
        <v>0</v>
      </c>
      <c r="V35" s="61">
        <f>+ปกติ1.6.1_1!V35+'พิเศษ 1.6.2_1'!V35</f>
        <v>0</v>
      </c>
      <c r="W35" s="62">
        <f>+ปกติ1.6.1_1!W35+'พิเศษ 1.6.2_1'!W35</f>
        <v>84.354485216915634</v>
      </c>
    </row>
    <row r="36" spans="1:23" ht="15" customHeight="1" x14ac:dyDescent="0.5">
      <c r="A36" s="5" t="s">
        <v>29</v>
      </c>
      <c r="B36" s="63" t="s">
        <v>40</v>
      </c>
      <c r="C36" s="64"/>
      <c r="D36" s="36"/>
      <c r="E36" s="36" t="s">
        <v>24</v>
      </c>
      <c r="F36" s="65">
        <f>+ปกติ1.6.1_1!F36+'พิเศษ 1.6.2_1'!F36</f>
        <v>0</v>
      </c>
      <c r="G36" s="66">
        <f>+ปกติ1.6.1_1!G36+'พิเศษ 1.6.2_1'!G36</f>
        <v>0</v>
      </c>
      <c r="H36" s="66">
        <f>+ปกติ1.6.1_1!H36+'พิเศษ 1.6.2_1'!H36</f>
        <v>0</v>
      </c>
      <c r="I36" s="66">
        <f>+ปกติ1.6.1_1!I36+'พิเศษ 1.6.2_1'!I36</f>
        <v>0</v>
      </c>
      <c r="J36" s="66">
        <f>+ปกติ1.6.1_1!J36+'พิเศษ 1.6.2_1'!J36</f>
        <v>0</v>
      </c>
      <c r="K36" s="66">
        <f>+ปกติ1.6.1_1!K36+'พิเศษ 1.6.2_1'!K36</f>
        <v>0</v>
      </c>
      <c r="L36" s="66">
        <f>+ปกติ1.6.1_1!L36+'พิเศษ 1.6.2_1'!L36</f>
        <v>0</v>
      </c>
      <c r="M36" s="66">
        <f>+ปกติ1.6.1_1!M36+'พิเศษ 1.6.2_1'!M36</f>
        <v>0</v>
      </c>
      <c r="N36" s="66">
        <f>+ปกติ1.6.1_1!N36+'พิเศษ 1.6.2_1'!N36</f>
        <v>0.11764705882352941</v>
      </c>
      <c r="O36" s="66">
        <f>+ปกติ1.6.1_1!O36+'พิเศษ 1.6.2_1'!O36</f>
        <v>0</v>
      </c>
      <c r="P36" s="66">
        <f>+ปกติ1.6.1_1!P36+'พิเศษ 1.6.2_1'!P36</f>
        <v>0</v>
      </c>
      <c r="Q36" s="66">
        <f>+ปกติ1.6.1_1!Q36+'พิเศษ 1.6.2_1'!Q36</f>
        <v>0</v>
      </c>
      <c r="R36" s="66">
        <f>+ปกติ1.6.1_1!R36+'พิเศษ 1.6.2_1'!R36</f>
        <v>0</v>
      </c>
      <c r="S36" s="66">
        <f>+ปกติ1.6.1_1!S36+'พิเศษ 1.6.2_1'!S36</f>
        <v>0</v>
      </c>
      <c r="T36" s="66">
        <f>+ปกติ1.6.1_1!T36+'พิเศษ 1.6.2_1'!T36</f>
        <v>0</v>
      </c>
      <c r="U36" s="66">
        <f>+ปกติ1.6.1_1!U36+'พิเศษ 1.6.2_1'!U36</f>
        <v>0</v>
      </c>
      <c r="V36" s="67">
        <f>+ปกติ1.6.1_1!V36+'พิเศษ 1.6.2_1'!V36</f>
        <v>0</v>
      </c>
      <c r="W36" s="68">
        <f>+ปกติ1.6.1_1!W36+'พิเศษ 1.6.2_1'!W36</f>
        <v>0.11764705882352941</v>
      </c>
    </row>
    <row r="37" spans="1:23" ht="15" customHeight="1" x14ac:dyDescent="0.5">
      <c r="B37" s="63"/>
      <c r="C37" s="64"/>
      <c r="D37" s="36"/>
      <c r="E37" s="36" t="s">
        <v>22</v>
      </c>
      <c r="F37" s="69">
        <f>+ปกติ1.6.1_1!F37+'พิเศษ 1.6.2_1'!F37</f>
        <v>0.58823529411764708</v>
      </c>
      <c r="G37" s="66">
        <f>+ปกติ1.6.1_1!G37+'พิเศษ 1.6.2_1'!G37</f>
        <v>4.3952214153998179</v>
      </c>
      <c r="H37" s="66">
        <f>+ปกติ1.6.1_1!H37+'พิเศษ 1.6.2_1'!H37</f>
        <v>0</v>
      </c>
      <c r="I37" s="66">
        <f>+ปกติ1.6.1_1!I37+'พิเศษ 1.6.2_1'!I37</f>
        <v>2.8235294117647061</v>
      </c>
      <c r="J37" s="66">
        <f>+ปกติ1.6.1_1!J37+'พิเศษ 1.6.2_1'!J37</f>
        <v>1.8087330927571268E-2</v>
      </c>
      <c r="K37" s="66">
        <f>+ปกติ1.6.1_1!K37+'พิเศษ 1.6.2_1'!K37</f>
        <v>3.1176470588235299</v>
      </c>
      <c r="L37" s="66">
        <f>+ปกติ1.6.1_1!L37+'พิเศษ 1.6.2_1'!L37</f>
        <v>0</v>
      </c>
      <c r="M37" s="66">
        <f>+ปกติ1.6.1_1!M37+'พิเศษ 1.6.2_1'!M37</f>
        <v>0</v>
      </c>
      <c r="N37" s="66">
        <f>+ปกติ1.6.1_1!N37+'พิเศษ 1.6.2_1'!N37</f>
        <v>73.176470588235304</v>
      </c>
      <c r="O37" s="66">
        <f>+ปกติ1.6.1_1!O37+'พิเศษ 1.6.2_1'!O37</f>
        <v>0</v>
      </c>
      <c r="P37" s="66">
        <f>+ปกติ1.6.1_1!P37+'พิเศษ 1.6.2_1'!P37</f>
        <v>0.35294117647058826</v>
      </c>
      <c r="Q37" s="66">
        <f>+ปกติ1.6.1_1!Q37+'พิเศษ 1.6.2_1'!Q37</f>
        <v>0</v>
      </c>
      <c r="R37" s="66">
        <f>+ปกติ1.6.1_1!R37+'พิเศษ 1.6.2_1'!R37</f>
        <v>0</v>
      </c>
      <c r="S37" s="66">
        <f>+ปกติ1.6.1_1!S37+'พิเศษ 1.6.2_1'!S37</f>
        <v>0</v>
      </c>
      <c r="T37" s="66">
        <f>+ปกติ1.6.1_1!T37+'พิเศษ 1.6.2_1'!T37</f>
        <v>0</v>
      </c>
      <c r="U37" s="66">
        <f>+ปกติ1.6.1_1!U37+'พิเศษ 1.6.2_1'!U37</f>
        <v>0</v>
      </c>
      <c r="V37" s="67">
        <f>+ปกติ1.6.1_1!V37+'พิเศษ 1.6.2_1'!V37</f>
        <v>0</v>
      </c>
      <c r="W37" s="68">
        <f>+ปกติ1.6.1_1!W37+'พิเศษ 1.6.2_1'!W37</f>
        <v>84.47213227573917</v>
      </c>
    </row>
    <row r="38" spans="1:23" ht="15" customHeight="1" x14ac:dyDescent="0.5">
      <c r="A38" s="5" t="s">
        <v>30</v>
      </c>
      <c r="B38" s="63" t="s">
        <v>40</v>
      </c>
      <c r="C38" s="64"/>
      <c r="D38" s="36" t="s">
        <v>25</v>
      </c>
      <c r="E38" s="36" t="s">
        <v>24</v>
      </c>
      <c r="F38" s="65">
        <f>+ปกติ1.6.1_1!F38+'พิเศษ 1.6.2_1'!F38</f>
        <v>0</v>
      </c>
      <c r="G38" s="66">
        <f>+ปกติ1.6.1_1!G38+'พิเศษ 1.6.2_1'!G38</f>
        <v>0</v>
      </c>
      <c r="H38" s="66">
        <f>+ปกติ1.6.1_1!H38+'พิเศษ 1.6.2_1'!H38</f>
        <v>0</v>
      </c>
      <c r="I38" s="66">
        <f>+ปกติ1.6.1_1!I38+'พิเศษ 1.6.2_1'!I38</f>
        <v>0.33333333333333331</v>
      </c>
      <c r="J38" s="66">
        <f>+ปกติ1.6.1_1!J38+'พิเศษ 1.6.2_1'!J38</f>
        <v>0</v>
      </c>
      <c r="K38" s="66">
        <f>+ปกติ1.6.1_1!K38+'พิเศษ 1.6.2_1'!K38</f>
        <v>0</v>
      </c>
      <c r="L38" s="66">
        <f>+ปกติ1.6.1_1!L38+'พิเศษ 1.6.2_1'!L38</f>
        <v>0</v>
      </c>
      <c r="M38" s="66">
        <f>+ปกติ1.6.1_1!M38+'พิเศษ 1.6.2_1'!M38</f>
        <v>0</v>
      </c>
      <c r="N38" s="66">
        <f>+ปกติ1.6.1_1!N38+'พิเศษ 1.6.2_1'!N38</f>
        <v>81.916666666666671</v>
      </c>
      <c r="O38" s="66">
        <f>+ปกติ1.6.1_1!O38+'พิเศษ 1.6.2_1'!O38</f>
        <v>0</v>
      </c>
      <c r="P38" s="66">
        <f>+ปกติ1.6.1_1!P38+'พิเศษ 1.6.2_1'!P38</f>
        <v>0.16666666666666666</v>
      </c>
      <c r="Q38" s="66">
        <f>+ปกติ1.6.1_1!Q38+'พิเศษ 1.6.2_1'!Q38</f>
        <v>0</v>
      </c>
      <c r="R38" s="66">
        <f>+ปกติ1.6.1_1!R38+'พิเศษ 1.6.2_1'!R38</f>
        <v>0</v>
      </c>
      <c r="S38" s="66">
        <f>+ปกติ1.6.1_1!S38+'พิเศษ 1.6.2_1'!S38</f>
        <v>0</v>
      </c>
      <c r="T38" s="66">
        <f>+ปกติ1.6.1_1!T38+'พิเศษ 1.6.2_1'!T38</f>
        <v>0</v>
      </c>
      <c r="U38" s="66">
        <f>+ปกติ1.6.1_1!U38+'พิเศษ 1.6.2_1'!U38</f>
        <v>0</v>
      </c>
      <c r="V38" s="67">
        <f>+ปกติ1.6.1_1!V38+'พิเศษ 1.6.2_1'!V38</f>
        <v>0</v>
      </c>
      <c r="W38" s="68">
        <f>+ปกติ1.6.1_1!W38+'พิเศษ 1.6.2_1'!W38</f>
        <v>82.416666666666671</v>
      </c>
    </row>
    <row r="39" spans="1:23" ht="15" customHeight="1" x14ac:dyDescent="0.5">
      <c r="B39" s="63"/>
      <c r="C39" s="64"/>
      <c r="D39" s="36"/>
      <c r="E39" s="36" t="s">
        <v>26</v>
      </c>
      <c r="F39" s="69">
        <f>+ปกติ1.6.1_1!F39+'พิเศษ 1.6.2_1'!F39</f>
        <v>0</v>
      </c>
      <c r="G39" s="66">
        <f>+ปกติ1.6.1_1!G39+'พิเศษ 1.6.2_1'!G39</f>
        <v>0</v>
      </c>
      <c r="H39" s="66">
        <f>+ปกติ1.6.1_1!H39+'พิเศษ 1.6.2_1'!H39</f>
        <v>0</v>
      </c>
      <c r="I39" s="66">
        <f>+ปกติ1.6.1_1!I39+'พิเศษ 1.6.2_1'!I39</f>
        <v>0.5</v>
      </c>
      <c r="J39" s="66">
        <f>+ปกติ1.6.1_1!J39+'พิเศษ 1.6.2_1'!J39</f>
        <v>0</v>
      </c>
      <c r="K39" s="66">
        <f>+ปกติ1.6.1_1!K39+'พิเศษ 1.6.2_1'!K39</f>
        <v>0</v>
      </c>
      <c r="L39" s="66">
        <f>+ปกติ1.6.1_1!L39+'พิเศษ 1.6.2_1'!L39</f>
        <v>0</v>
      </c>
      <c r="M39" s="66">
        <f>+ปกติ1.6.1_1!M39+'พิเศษ 1.6.2_1'!M39</f>
        <v>0</v>
      </c>
      <c r="N39" s="66">
        <f>+ปกติ1.6.1_1!N39+'พิเศษ 1.6.2_1'!N39</f>
        <v>122.875</v>
      </c>
      <c r="O39" s="66">
        <f>+ปกติ1.6.1_1!O39+'พิเศษ 1.6.2_1'!O39</f>
        <v>0</v>
      </c>
      <c r="P39" s="66">
        <f>+ปกติ1.6.1_1!P39+'พิเศษ 1.6.2_1'!P39</f>
        <v>0.25</v>
      </c>
      <c r="Q39" s="66">
        <f>+ปกติ1.6.1_1!Q39+'พิเศษ 1.6.2_1'!Q39</f>
        <v>0</v>
      </c>
      <c r="R39" s="66">
        <f>+ปกติ1.6.1_1!R39+'พิเศษ 1.6.2_1'!R39</f>
        <v>0</v>
      </c>
      <c r="S39" s="66">
        <f>+ปกติ1.6.1_1!S39+'พิเศษ 1.6.2_1'!S39</f>
        <v>0</v>
      </c>
      <c r="T39" s="66">
        <f>+ปกติ1.6.1_1!T39+'พิเศษ 1.6.2_1'!T39</f>
        <v>0</v>
      </c>
      <c r="U39" s="66">
        <f>+ปกติ1.6.1_1!U39+'พิเศษ 1.6.2_1'!U39</f>
        <v>0</v>
      </c>
      <c r="V39" s="67">
        <f>+ปกติ1.6.1_1!V39+'พิเศษ 1.6.2_1'!V39</f>
        <v>0</v>
      </c>
      <c r="W39" s="68">
        <f>+ปกติ1.6.1_1!W39+'พิเศษ 1.6.2_1'!W39</f>
        <v>123.625</v>
      </c>
    </row>
    <row r="40" spans="1:23" ht="15" customHeight="1" x14ac:dyDescent="0.5">
      <c r="B40" s="63"/>
      <c r="C40" s="75"/>
      <c r="D40" s="49" t="s">
        <v>27</v>
      </c>
      <c r="E40" s="49"/>
      <c r="F40" s="54">
        <f>+ปกติ1.6.1_1!F40+'พิเศษ 1.6.2_1'!F40</f>
        <v>0.58823529411764708</v>
      </c>
      <c r="G40" s="55">
        <f>+ปกติ1.6.1_1!G40+'พิเศษ 1.6.2_1'!G40</f>
        <v>4.3952214153998179</v>
      </c>
      <c r="H40" s="55">
        <f>+ปกติ1.6.1_1!H40+'พิเศษ 1.6.2_1'!H40</f>
        <v>0</v>
      </c>
      <c r="I40" s="55">
        <f>+ปกติ1.6.1_1!I40+'พิเศษ 1.6.2_1'!I40</f>
        <v>3.3235294117647061</v>
      </c>
      <c r="J40" s="55">
        <f>+ปกติ1.6.1_1!J40+'พิเศษ 1.6.2_1'!J40</f>
        <v>1.8087330927571268E-2</v>
      </c>
      <c r="K40" s="55">
        <f>+ปกติ1.6.1_1!K40+'พิเศษ 1.6.2_1'!K40</f>
        <v>3.1176470588235299</v>
      </c>
      <c r="L40" s="55">
        <f>+ปกติ1.6.1_1!L40+'พิเศษ 1.6.2_1'!L40</f>
        <v>0</v>
      </c>
      <c r="M40" s="55">
        <f>+ปกติ1.6.1_1!M40+'พิเศษ 1.6.2_1'!M40</f>
        <v>0</v>
      </c>
      <c r="N40" s="55">
        <f>+ปกติ1.6.1_1!N40+'พิเศษ 1.6.2_1'!N40</f>
        <v>196.0514705882353</v>
      </c>
      <c r="O40" s="55">
        <f>+ปกติ1.6.1_1!O40+'พิเศษ 1.6.2_1'!O40</f>
        <v>0</v>
      </c>
      <c r="P40" s="55">
        <f>+ปกติ1.6.1_1!P40+'พิเศษ 1.6.2_1'!P40</f>
        <v>0.60294117647058831</v>
      </c>
      <c r="Q40" s="55">
        <f>+ปกติ1.6.1_1!Q40+'พิเศษ 1.6.2_1'!Q40</f>
        <v>0</v>
      </c>
      <c r="R40" s="55">
        <f>+ปกติ1.6.1_1!R40+'พิเศษ 1.6.2_1'!R40</f>
        <v>0</v>
      </c>
      <c r="S40" s="55">
        <f>+ปกติ1.6.1_1!S40+'พิเศษ 1.6.2_1'!S40</f>
        <v>0</v>
      </c>
      <c r="T40" s="55">
        <f>+ปกติ1.6.1_1!T40+'พิเศษ 1.6.2_1'!T40</f>
        <v>0</v>
      </c>
      <c r="U40" s="55">
        <f>+ปกติ1.6.1_1!U40+'พิเศษ 1.6.2_1'!U40</f>
        <v>0</v>
      </c>
      <c r="V40" s="57">
        <f>+ปกติ1.6.1_1!V40+'พิเศษ 1.6.2_1'!V40</f>
        <v>0</v>
      </c>
      <c r="W40" s="58">
        <f>+ปกติ1.6.1_1!W40+'พิเศษ 1.6.2_1'!W40</f>
        <v>208.09713227573917</v>
      </c>
    </row>
  </sheetData>
  <phoneticPr fontId="20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X40"/>
  <sheetViews>
    <sheetView showGridLines="0" workbookViewId="0">
      <pane xSplit="5" ySplit="10" topLeftCell="F11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5" customHeight="1" x14ac:dyDescent="0.5"/>
  <cols>
    <col min="1" max="1" width="7.28515625" style="5" hidden="1" customWidth="1"/>
    <col min="2" max="2" width="4" style="5" hidden="1" customWidth="1"/>
    <col min="3" max="3" width="28.7109375" style="14" customWidth="1"/>
    <col min="4" max="4" width="8" style="14" bestFit="1" customWidth="1"/>
    <col min="5" max="5" width="8.140625" style="14" bestFit="1" customWidth="1"/>
    <col min="6" max="13" width="6.7109375" style="14" customWidth="1"/>
    <col min="14" max="14" width="9.7109375" style="14" customWidth="1"/>
    <col min="15" max="22" width="6.7109375" style="14" customWidth="1"/>
    <col min="23" max="23" width="9.7109375" style="14" customWidth="1"/>
    <col min="24" max="24" width="8.140625" style="14" bestFit="1" customWidth="1"/>
    <col min="25" max="31" width="7.7109375" style="14" customWidth="1"/>
    <col min="32" max="32" width="8.7109375" style="14" customWidth="1"/>
    <col min="33" max="40" width="7.7109375" style="14" customWidth="1"/>
    <col min="41" max="41" width="8.7109375" style="14" customWidth="1"/>
    <col min="42" max="16384" width="9.140625" style="14"/>
  </cols>
  <sheetData>
    <row r="1" spans="1:24" s="3" customFormat="1" ht="21.75" x14ac:dyDescent="0.5">
      <c r="A1" s="1"/>
      <c r="B1" s="1"/>
      <c r="C1" s="2" t="s">
        <v>56</v>
      </c>
    </row>
    <row r="2" spans="1:24" s="3" customFormat="1" ht="15" customHeight="1" x14ac:dyDescent="0.5">
      <c r="A2" s="1"/>
      <c r="B2" s="1"/>
      <c r="C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4" ht="15" customHeight="1" x14ac:dyDescent="0.5">
      <c r="B3" s="6"/>
      <c r="C3" s="7" t="s">
        <v>0</v>
      </c>
      <c r="D3" s="8" t="s">
        <v>4</v>
      </c>
      <c r="E3" s="9" t="s">
        <v>5</v>
      </c>
      <c r="F3" s="10" t="s">
        <v>3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  <c r="W3" s="13"/>
    </row>
    <row r="4" spans="1:24" ht="15" customHeight="1" x14ac:dyDescent="0.5">
      <c r="B4" s="15"/>
      <c r="C4" s="16"/>
      <c r="D4" s="17" t="s">
        <v>1</v>
      </c>
      <c r="E4" s="18" t="s">
        <v>2</v>
      </c>
      <c r="F4" s="19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1" t="s">
        <v>20</v>
      </c>
      <c r="U4" s="21" t="s">
        <v>42</v>
      </c>
      <c r="V4" s="22" t="s">
        <v>21</v>
      </c>
      <c r="W4" s="23" t="s">
        <v>22</v>
      </c>
    </row>
    <row r="5" spans="1:24" s="25" customFormat="1" ht="15" customHeight="1" x14ac:dyDescent="0.5">
      <c r="A5" s="24"/>
      <c r="B5" s="15"/>
      <c r="C5" s="76" t="s">
        <v>31</v>
      </c>
      <c r="D5" s="76" t="s">
        <v>23</v>
      </c>
      <c r="E5" s="76" t="s">
        <v>23</v>
      </c>
      <c r="F5" s="77">
        <f>+ปกติ1.6.1_2!F5+'พิเศษ 1.6.2_2'!F5</f>
        <v>23.74910340585425</v>
      </c>
      <c r="G5" s="78">
        <f>+ปกติ1.6.1_2!G5+'พิเศษ 1.6.2_2'!G5</f>
        <v>54.152199602277804</v>
      </c>
      <c r="H5" s="78">
        <f>+ปกติ1.6.1_2!H5+'พิเศษ 1.6.2_2'!H5</f>
        <v>24.91026990473388</v>
      </c>
      <c r="I5" s="78">
        <f>+ปกติ1.6.1_2!I5+'พิเศษ 1.6.2_2'!I5</f>
        <v>83.786244390913879</v>
      </c>
      <c r="J5" s="78">
        <f>+ปกติ1.6.1_2!J5+'พิเศษ 1.6.2_2'!J5</f>
        <v>23.695624483028027</v>
      </c>
      <c r="K5" s="78">
        <f>+ปกติ1.6.1_2!K5+'พิเศษ 1.6.2_2'!K5</f>
        <v>61.816744447267382</v>
      </c>
      <c r="L5" s="78">
        <f>+ปกติ1.6.1_2!L5+'พิเศษ 1.6.2_2'!L5</f>
        <v>93.198452665903773</v>
      </c>
      <c r="M5" s="78">
        <f>+ปกติ1.6.1_2!M5+'พิเศษ 1.6.2_2'!M5</f>
        <v>3.0071032186459483</v>
      </c>
      <c r="N5" s="78">
        <f>+ปกติ1.6.1_2!N5+'พิเศษ 1.6.2_2'!N5</f>
        <v>726.1456499853864</v>
      </c>
      <c r="O5" s="78">
        <f>+ปกติ1.6.1_2!O5+'พิเศษ 1.6.2_2'!O5</f>
        <v>72.356202421864396</v>
      </c>
      <c r="P5" s="78">
        <f>+ปกติ1.6.1_2!P5+'พิเศษ 1.6.2_2'!P5</f>
        <v>97.214821932410132</v>
      </c>
      <c r="Q5" s="78">
        <f>+ปกติ1.6.1_2!Q5+'พิเศษ 1.6.2_2'!Q5</f>
        <v>7.0201478181634087</v>
      </c>
      <c r="R5" s="78">
        <f>+ปกติ1.6.1_2!R5+'พิเศษ 1.6.2_2'!R5</f>
        <v>39.055874425241775</v>
      </c>
      <c r="S5" s="78">
        <f>+ปกติ1.6.1_2!S5+'พิเศษ 1.6.2_2'!S5</f>
        <v>0</v>
      </c>
      <c r="T5" s="78">
        <f>+ปกติ1.6.1_2!T5+'พิเศษ 1.6.2_2'!T5</f>
        <v>3.0235294117647062</v>
      </c>
      <c r="U5" s="78">
        <f>+ปกติ1.6.1_2!U5+'พิเศษ 1.6.2_2'!U5</f>
        <v>0</v>
      </c>
      <c r="V5" s="79">
        <f>+ปกติ1.6.1_2!V5+'พิเศษ 1.6.2_2'!V5</f>
        <v>15.269097827810366</v>
      </c>
      <c r="W5" s="80">
        <f>+ปกติ1.6.1_2!W5+'พิเศษ 1.6.2_2'!W5</f>
        <v>1328.4010659412661</v>
      </c>
    </row>
    <row r="6" spans="1:24" s="25" customFormat="1" ht="15" customHeight="1" x14ac:dyDescent="0.5">
      <c r="A6" s="24"/>
      <c r="B6" s="15"/>
      <c r="C6" s="81"/>
      <c r="D6" s="76"/>
      <c r="E6" s="76" t="s">
        <v>24</v>
      </c>
      <c r="F6" s="77">
        <f>+ปกติ1.6.1_2!F6+'พิเศษ 1.6.2_2'!F6</f>
        <v>0</v>
      </c>
      <c r="G6" s="78">
        <f>+ปกติ1.6.1_2!G6+'พิเศษ 1.6.2_2'!G6</f>
        <v>0</v>
      </c>
      <c r="H6" s="78">
        <f>+ปกติ1.6.1_2!H6+'พิเศษ 1.6.2_2'!H6</f>
        <v>0</v>
      </c>
      <c r="I6" s="78">
        <f>+ปกติ1.6.1_2!I6+'พิเศษ 1.6.2_2'!I6</f>
        <v>0</v>
      </c>
      <c r="J6" s="78">
        <f>+ปกติ1.6.1_2!J6+'พิเศษ 1.6.2_2'!J6</f>
        <v>0</v>
      </c>
      <c r="K6" s="78">
        <f>+ปกติ1.6.1_2!K6+'พิเศษ 1.6.2_2'!K6</f>
        <v>0</v>
      </c>
      <c r="L6" s="78">
        <f>+ปกติ1.6.1_2!L6+'พิเศษ 1.6.2_2'!L6</f>
        <v>0</v>
      </c>
      <c r="M6" s="78">
        <f>+ปกติ1.6.1_2!M6+'พิเศษ 1.6.2_2'!M6</f>
        <v>0</v>
      </c>
      <c r="N6" s="78">
        <f>+ปกติ1.6.1_2!N6+'พิเศษ 1.6.2_2'!N6</f>
        <v>0</v>
      </c>
      <c r="O6" s="78">
        <f>+ปกติ1.6.1_2!O6+'พิเศษ 1.6.2_2'!O6</f>
        <v>0</v>
      </c>
      <c r="P6" s="78">
        <f>+ปกติ1.6.1_2!P6+'พิเศษ 1.6.2_2'!P6</f>
        <v>0</v>
      </c>
      <c r="Q6" s="78">
        <f>+ปกติ1.6.1_2!Q6+'พิเศษ 1.6.2_2'!Q6</f>
        <v>0</v>
      </c>
      <c r="R6" s="78">
        <f>+ปกติ1.6.1_2!R6+'พิเศษ 1.6.2_2'!R6</f>
        <v>0</v>
      </c>
      <c r="S6" s="78">
        <f>+ปกติ1.6.1_2!S6+'พิเศษ 1.6.2_2'!S6</f>
        <v>0</v>
      </c>
      <c r="T6" s="78">
        <f>+ปกติ1.6.1_2!T6+'พิเศษ 1.6.2_2'!T6</f>
        <v>0</v>
      </c>
      <c r="U6" s="78">
        <f>+ปกติ1.6.1_2!U6+'พิเศษ 1.6.2_2'!U6</f>
        <v>0</v>
      </c>
      <c r="V6" s="79">
        <f>+ปกติ1.6.1_2!V6+'พิเศษ 1.6.2_2'!V6</f>
        <v>0</v>
      </c>
      <c r="W6" s="80">
        <f>+ปกติ1.6.1_2!W6+'พิเศษ 1.6.2_2'!W6</f>
        <v>0</v>
      </c>
    </row>
    <row r="7" spans="1:24" s="25" customFormat="1" ht="15" customHeight="1" x14ac:dyDescent="0.5">
      <c r="A7" s="24"/>
      <c r="B7" s="15"/>
      <c r="C7" s="81"/>
      <c r="D7" s="76"/>
      <c r="E7" s="76" t="s">
        <v>22</v>
      </c>
      <c r="F7" s="77">
        <f>+ปกติ1.6.1_2!F7+'พิเศษ 1.6.2_2'!F7</f>
        <v>23.74910340585425</v>
      </c>
      <c r="G7" s="78">
        <f>+ปกติ1.6.1_2!G7+'พิเศษ 1.6.2_2'!G7</f>
        <v>54.152199602277804</v>
      </c>
      <c r="H7" s="78">
        <f>+ปกติ1.6.1_2!H7+'พิเศษ 1.6.2_2'!H7</f>
        <v>24.91026990473388</v>
      </c>
      <c r="I7" s="78">
        <f>+ปกติ1.6.1_2!I7+'พิเศษ 1.6.2_2'!I7</f>
        <v>83.786244390913879</v>
      </c>
      <c r="J7" s="78">
        <f>+ปกติ1.6.1_2!J7+'พิเศษ 1.6.2_2'!J7</f>
        <v>23.695624483028027</v>
      </c>
      <c r="K7" s="78">
        <f>+ปกติ1.6.1_2!K7+'พิเศษ 1.6.2_2'!K7</f>
        <v>61.816744447267382</v>
      </c>
      <c r="L7" s="78">
        <f>+ปกติ1.6.1_2!L7+'พิเศษ 1.6.2_2'!L7</f>
        <v>93.198452665903773</v>
      </c>
      <c r="M7" s="78">
        <f>+ปกติ1.6.1_2!M7+'พิเศษ 1.6.2_2'!M7</f>
        <v>3.0071032186459483</v>
      </c>
      <c r="N7" s="78">
        <f>+ปกติ1.6.1_2!N7+'พิเศษ 1.6.2_2'!N7</f>
        <v>726.1456499853864</v>
      </c>
      <c r="O7" s="78">
        <f>+ปกติ1.6.1_2!O7+'พิเศษ 1.6.2_2'!O7</f>
        <v>72.356202421864396</v>
      </c>
      <c r="P7" s="78">
        <f>+ปกติ1.6.1_2!P7+'พิเศษ 1.6.2_2'!P7</f>
        <v>97.214821932410132</v>
      </c>
      <c r="Q7" s="78">
        <f>+ปกติ1.6.1_2!Q7+'พิเศษ 1.6.2_2'!Q7</f>
        <v>7.0201478181634087</v>
      </c>
      <c r="R7" s="78">
        <f>+ปกติ1.6.1_2!R7+'พิเศษ 1.6.2_2'!R7</f>
        <v>39.055874425241775</v>
      </c>
      <c r="S7" s="78">
        <f>+ปกติ1.6.1_2!S7+'พิเศษ 1.6.2_2'!S7</f>
        <v>0</v>
      </c>
      <c r="T7" s="78">
        <f>+ปกติ1.6.1_2!T7+'พิเศษ 1.6.2_2'!T7</f>
        <v>3.0235294117647062</v>
      </c>
      <c r="U7" s="78">
        <f>+ปกติ1.6.1_2!U7+'พิเศษ 1.6.2_2'!U7</f>
        <v>0</v>
      </c>
      <c r="V7" s="79">
        <f>+ปกติ1.6.1_2!V7+'พิเศษ 1.6.2_2'!V7</f>
        <v>15.269097827810366</v>
      </c>
      <c r="W7" s="80">
        <f>+ปกติ1.6.1_2!W7+'พิเศษ 1.6.2_2'!W7</f>
        <v>1328.4010659412661</v>
      </c>
    </row>
    <row r="8" spans="1:24" s="25" customFormat="1" ht="15" customHeight="1" x14ac:dyDescent="0.5">
      <c r="A8" s="24"/>
      <c r="B8" s="15"/>
      <c r="C8" s="81"/>
      <c r="D8" s="76" t="s">
        <v>25</v>
      </c>
      <c r="E8" s="76" t="s">
        <v>24</v>
      </c>
      <c r="F8" s="77">
        <f>+ปกติ1.6.1_2!F8+'พิเศษ 1.6.2_2'!F8</f>
        <v>0</v>
      </c>
      <c r="G8" s="78">
        <f>+ปกติ1.6.1_2!G8+'พิเศษ 1.6.2_2'!G8</f>
        <v>0</v>
      </c>
      <c r="H8" s="78">
        <f>+ปกติ1.6.1_2!H8+'พิเศษ 1.6.2_2'!H8</f>
        <v>0</v>
      </c>
      <c r="I8" s="78">
        <f>+ปกติ1.6.1_2!I8+'พิเศษ 1.6.2_2'!I8</f>
        <v>0</v>
      </c>
      <c r="J8" s="78">
        <f>+ปกติ1.6.1_2!J8+'พิเศษ 1.6.2_2'!J8</f>
        <v>0</v>
      </c>
      <c r="K8" s="78">
        <f>+ปกติ1.6.1_2!K8+'พิเศษ 1.6.2_2'!K8</f>
        <v>0</v>
      </c>
      <c r="L8" s="78">
        <f>+ปกติ1.6.1_2!L8+'พิเศษ 1.6.2_2'!L8</f>
        <v>0</v>
      </c>
      <c r="M8" s="78">
        <f>+ปกติ1.6.1_2!M8+'พิเศษ 1.6.2_2'!M8</f>
        <v>0</v>
      </c>
      <c r="N8" s="78">
        <f>+ปกติ1.6.1_2!N8+'พิเศษ 1.6.2_2'!N8</f>
        <v>572.66666666666674</v>
      </c>
      <c r="O8" s="78">
        <f>+ปกติ1.6.1_2!O8+'พิเศษ 1.6.2_2'!O8</f>
        <v>0</v>
      </c>
      <c r="P8" s="78">
        <f>+ปกติ1.6.1_2!P8+'พิเศษ 1.6.2_2'!P8</f>
        <v>0</v>
      </c>
      <c r="Q8" s="78">
        <f>+ปกติ1.6.1_2!Q8+'พิเศษ 1.6.2_2'!Q8</f>
        <v>0</v>
      </c>
      <c r="R8" s="78">
        <f>+ปกติ1.6.1_2!R8+'พิเศษ 1.6.2_2'!R8</f>
        <v>0.25</v>
      </c>
      <c r="S8" s="78">
        <f>+ปกติ1.6.1_2!S8+'พิเศษ 1.6.2_2'!S8</f>
        <v>0</v>
      </c>
      <c r="T8" s="78">
        <f>+ปกติ1.6.1_2!T8+'พิเศษ 1.6.2_2'!T8</f>
        <v>0</v>
      </c>
      <c r="U8" s="78">
        <f>+ปกติ1.6.1_2!U8+'พิเศษ 1.6.2_2'!U8</f>
        <v>0</v>
      </c>
      <c r="V8" s="79">
        <f>+ปกติ1.6.1_2!V8+'พิเศษ 1.6.2_2'!V8</f>
        <v>0</v>
      </c>
      <c r="W8" s="80">
        <f>+ปกติ1.6.1_2!W8+'พิเศษ 1.6.2_2'!W8</f>
        <v>572.91666666666674</v>
      </c>
    </row>
    <row r="9" spans="1:24" s="25" customFormat="1" ht="15" customHeight="1" x14ac:dyDescent="0.5">
      <c r="A9" s="24"/>
      <c r="B9" s="15"/>
      <c r="C9" s="81"/>
      <c r="D9" s="76"/>
      <c r="E9" s="76" t="s">
        <v>26</v>
      </c>
      <c r="F9" s="77">
        <f>+ปกติ1.6.1_2!F9+'พิเศษ 1.6.2_2'!F9</f>
        <v>0</v>
      </c>
      <c r="G9" s="78">
        <f>+ปกติ1.6.1_2!G9+'พิเศษ 1.6.2_2'!G9</f>
        <v>0</v>
      </c>
      <c r="H9" s="78">
        <f>+ปกติ1.6.1_2!H9+'พิเศษ 1.6.2_2'!H9</f>
        <v>0</v>
      </c>
      <c r="I9" s="78">
        <f>+ปกติ1.6.1_2!I9+'พิเศษ 1.6.2_2'!I9</f>
        <v>0</v>
      </c>
      <c r="J9" s="78">
        <f>+ปกติ1.6.1_2!J9+'พิเศษ 1.6.2_2'!J9</f>
        <v>0</v>
      </c>
      <c r="K9" s="78">
        <f>+ปกติ1.6.1_2!K9+'พิเศษ 1.6.2_2'!K9</f>
        <v>0</v>
      </c>
      <c r="L9" s="78">
        <f>+ปกติ1.6.1_2!L9+'พิเศษ 1.6.2_2'!L9</f>
        <v>0</v>
      </c>
      <c r="M9" s="78">
        <f>+ปกติ1.6.1_2!M9+'พิเศษ 1.6.2_2'!M9</f>
        <v>0</v>
      </c>
      <c r="N9" s="78">
        <f>+ปกติ1.6.1_2!N9+'พิเศษ 1.6.2_2'!N9</f>
        <v>859.00000000000011</v>
      </c>
      <c r="O9" s="78">
        <f>+ปกติ1.6.1_2!O9+'พิเศษ 1.6.2_2'!O9</f>
        <v>0</v>
      </c>
      <c r="P9" s="78">
        <f>+ปกติ1.6.1_2!P9+'พิเศษ 1.6.2_2'!P9</f>
        <v>0</v>
      </c>
      <c r="Q9" s="78">
        <f>+ปกติ1.6.1_2!Q9+'พิเศษ 1.6.2_2'!Q9</f>
        <v>0</v>
      </c>
      <c r="R9" s="78">
        <f>+ปกติ1.6.1_2!R9+'พิเศษ 1.6.2_2'!R9</f>
        <v>0.375</v>
      </c>
      <c r="S9" s="78">
        <f>+ปกติ1.6.1_2!S9+'พิเศษ 1.6.2_2'!S9</f>
        <v>0</v>
      </c>
      <c r="T9" s="78">
        <f>+ปกติ1.6.1_2!T9+'พิเศษ 1.6.2_2'!T9</f>
        <v>0</v>
      </c>
      <c r="U9" s="78">
        <f>+ปกติ1.6.1_2!U9+'พิเศษ 1.6.2_2'!U9</f>
        <v>0</v>
      </c>
      <c r="V9" s="79">
        <f>+ปกติ1.6.1_2!V9+'พิเศษ 1.6.2_2'!V9</f>
        <v>0</v>
      </c>
      <c r="W9" s="80">
        <f>+ปกติ1.6.1_2!W9+'พิเศษ 1.6.2_2'!W9</f>
        <v>859.37500000000011</v>
      </c>
    </row>
    <row r="10" spans="1:24" s="25" customFormat="1" ht="15" customHeight="1" x14ac:dyDescent="0.5">
      <c r="A10" s="24"/>
      <c r="B10" s="15"/>
      <c r="C10" s="81"/>
      <c r="D10" s="82" t="s">
        <v>27</v>
      </c>
      <c r="E10" s="82"/>
      <c r="F10" s="77">
        <f>+ปกติ1.6.1_2!F10+'พิเศษ 1.6.2_2'!F10</f>
        <v>23.74910340585425</v>
      </c>
      <c r="G10" s="78">
        <f>+ปกติ1.6.1_2!G10+'พิเศษ 1.6.2_2'!G10</f>
        <v>54.152199602277804</v>
      </c>
      <c r="H10" s="78">
        <f>+ปกติ1.6.1_2!H10+'พิเศษ 1.6.2_2'!H10</f>
        <v>24.91026990473388</v>
      </c>
      <c r="I10" s="78">
        <f>+ปกติ1.6.1_2!I10+'พิเศษ 1.6.2_2'!I10</f>
        <v>83.786244390913879</v>
      </c>
      <c r="J10" s="78">
        <f>+ปกติ1.6.1_2!J10+'พิเศษ 1.6.2_2'!J10</f>
        <v>23.695624483028027</v>
      </c>
      <c r="K10" s="78">
        <f>+ปกติ1.6.1_2!K10+'พิเศษ 1.6.2_2'!K10</f>
        <v>61.816744447267382</v>
      </c>
      <c r="L10" s="78">
        <f>+ปกติ1.6.1_2!L10+'พิเศษ 1.6.2_2'!L10</f>
        <v>93.198452665903773</v>
      </c>
      <c r="M10" s="78">
        <f>+ปกติ1.6.1_2!M10+'พิเศษ 1.6.2_2'!M10</f>
        <v>3.0071032186459483</v>
      </c>
      <c r="N10" s="78">
        <f>+ปกติ1.6.1_2!N10+'พิเศษ 1.6.2_2'!N10</f>
        <v>1585.1456499853866</v>
      </c>
      <c r="O10" s="78">
        <f>+ปกติ1.6.1_2!O10+'พิเศษ 1.6.2_2'!O10</f>
        <v>72.356202421864396</v>
      </c>
      <c r="P10" s="78">
        <f>+ปกติ1.6.1_2!P10+'พิเศษ 1.6.2_2'!P10</f>
        <v>97.214821932410132</v>
      </c>
      <c r="Q10" s="78">
        <f>+ปกติ1.6.1_2!Q10+'พิเศษ 1.6.2_2'!Q10</f>
        <v>7.0201478181634087</v>
      </c>
      <c r="R10" s="78">
        <f>+ปกติ1.6.1_2!R10+'พิเศษ 1.6.2_2'!R10</f>
        <v>39.430874425241775</v>
      </c>
      <c r="S10" s="78">
        <f>+ปกติ1.6.1_2!S10+'พิเศษ 1.6.2_2'!S10</f>
        <v>0</v>
      </c>
      <c r="T10" s="78">
        <f>+ปกติ1.6.1_2!T10+'พิเศษ 1.6.2_2'!T10</f>
        <v>3.0235294117647062</v>
      </c>
      <c r="U10" s="78">
        <f>+ปกติ1.6.1_2!U10+'พิเศษ 1.6.2_2'!U10</f>
        <v>0</v>
      </c>
      <c r="V10" s="79">
        <f>+ปกติ1.6.1_2!V10+'พิเศษ 1.6.2_2'!V10</f>
        <v>15.269097827810366</v>
      </c>
      <c r="W10" s="80">
        <f>+ปกติ1.6.1_2!W10+'พิเศษ 1.6.2_2'!W10</f>
        <v>2187.7760659412661</v>
      </c>
      <c r="X10" s="26"/>
    </row>
    <row r="11" spans="1:24" ht="15" customHeight="1" x14ac:dyDescent="0.5">
      <c r="A11" s="5" t="s">
        <v>28</v>
      </c>
      <c r="B11" s="27" t="s">
        <v>32</v>
      </c>
      <c r="C11" s="28" t="s">
        <v>33</v>
      </c>
      <c r="D11" s="29" t="s">
        <v>23</v>
      </c>
      <c r="E11" s="29" t="s">
        <v>23</v>
      </c>
      <c r="F11" s="30">
        <f>+ปกติ1.6.1_2!F11+'พิเศษ 1.6.2_2'!F11</f>
        <v>0.11764705882352941</v>
      </c>
      <c r="G11" s="31">
        <f>+ปกติ1.6.1_2!G11+'พิเศษ 1.6.2_2'!G11</f>
        <v>0</v>
      </c>
      <c r="H11" s="31">
        <f>+ปกติ1.6.1_2!H11+'พิเศษ 1.6.2_2'!H11</f>
        <v>0.11764705882352941</v>
      </c>
      <c r="I11" s="31">
        <f>+ปกติ1.6.1_2!I11+'พิเศษ 1.6.2_2'!I11</f>
        <v>26.411764705882351</v>
      </c>
      <c r="J11" s="31">
        <f>+ปกติ1.6.1_2!J11+'พิเศษ 1.6.2_2'!J11</f>
        <v>0</v>
      </c>
      <c r="K11" s="31">
        <f>+ปกติ1.6.1_2!K11+'พิเศษ 1.6.2_2'!K11</f>
        <v>8.6470588235294095</v>
      </c>
      <c r="L11" s="31">
        <f>+ปกติ1.6.1_2!L11+'พิเศษ 1.6.2_2'!L11</f>
        <v>0</v>
      </c>
      <c r="M11" s="31">
        <f>+ปกติ1.6.1_2!M11+'พิเศษ 1.6.2_2'!M11</f>
        <v>0</v>
      </c>
      <c r="N11" s="31">
        <f>+ปกติ1.6.1_2!N11+'พิเศษ 1.6.2_2'!N11</f>
        <v>312.88235294117652</v>
      </c>
      <c r="O11" s="31">
        <f>+ปกติ1.6.1_2!O11+'พิเศษ 1.6.2_2'!O11</f>
        <v>0</v>
      </c>
      <c r="P11" s="31">
        <f>+ปกติ1.6.1_2!P11+'พิเศษ 1.6.2_2'!P11</f>
        <v>1.3529411764705883</v>
      </c>
      <c r="Q11" s="31">
        <f>+ปกติ1.6.1_2!Q11+'พิเศษ 1.6.2_2'!Q11</f>
        <v>0</v>
      </c>
      <c r="R11" s="31">
        <f>+ปกติ1.6.1_2!R11+'พิเศษ 1.6.2_2'!R11</f>
        <v>0.11764705882352941</v>
      </c>
      <c r="S11" s="31">
        <f>+ปกติ1.6.1_2!S11+'พิเศษ 1.6.2_2'!S11</f>
        <v>0</v>
      </c>
      <c r="T11" s="31">
        <f>+ปกติ1.6.1_2!T11+'พิเศษ 1.6.2_2'!T11</f>
        <v>0</v>
      </c>
      <c r="U11" s="31">
        <f>+ปกติ1.6.1_2!U11+'พิเศษ 1.6.2_2'!U11</f>
        <v>0</v>
      </c>
      <c r="V11" s="32">
        <f>+ปกติ1.6.1_2!V11+'พิเศษ 1.6.2_2'!V11</f>
        <v>1.0588235294117647</v>
      </c>
      <c r="W11" s="33">
        <f>+ปกติ1.6.1_2!W11+'พิเศษ 1.6.2_2'!W11</f>
        <v>350.70588235294127</v>
      </c>
    </row>
    <row r="12" spans="1:24" ht="15" customHeight="1" x14ac:dyDescent="0.5">
      <c r="A12" s="5" t="s">
        <v>29</v>
      </c>
      <c r="B12" s="34" t="s">
        <v>32</v>
      </c>
      <c r="C12" s="35"/>
      <c r="D12" s="36"/>
      <c r="E12" s="36" t="s">
        <v>24</v>
      </c>
      <c r="F12" s="37">
        <f>+ปกติ1.6.1_2!F12+'พิเศษ 1.6.2_2'!F12</f>
        <v>0</v>
      </c>
      <c r="G12" s="38">
        <f>+ปกติ1.6.1_2!G12+'พิเศษ 1.6.2_2'!G12</f>
        <v>0</v>
      </c>
      <c r="H12" s="38">
        <f>+ปกติ1.6.1_2!H12+'พิเศษ 1.6.2_2'!H12</f>
        <v>0</v>
      </c>
      <c r="I12" s="38">
        <f>+ปกติ1.6.1_2!I12+'พิเศษ 1.6.2_2'!I12</f>
        <v>0</v>
      </c>
      <c r="J12" s="38">
        <f>+ปกติ1.6.1_2!J12+'พิเศษ 1.6.2_2'!J12</f>
        <v>0</v>
      </c>
      <c r="K12" s="38">
        <f>+ปกติ1.6.1_2!K12+'พิเศษ 1.6.2_2'!K12</f>
        <v>0</v>
      </c>
      <c r="L12" s="38">
        <f>+ปกติ1.6.1_2!L12+'พิเศษ 1.6.2_2'!L12</f>
        <v>0</v>
      </c>
      <c r="M12" s="38">
        <f>+ปกติ1.6.1_2!M12+'พิเศษ 1.6.2_2'!M12</f>
        <v>0</v>
      </c>
      <c r="N12" s="38">
        <f>+ปกติ1.6.1_2!N12+'พิเศษ 1.6.2_2'!N12</f>
        <v>0</v>
      </c>
      <c r="O12" s="38">
        <f>+ปกติ1.6.1_2!O12+'พิเศษ 1.6.2_2'!O12</f>
        <v>0</v>
      </c>
      <c r="P12" s="38">
        <f>+ปกติ1.6.1_2!P12+'พิเศษ 1.6.2_2'!P12</f>
        <v>0</v>
      </c>
      <c r="Q12" s="38">
        <f>+ปกติ1.6.1_2!Q12+'พิเศษ 1.6.2_2'!Q12</f>
        <v>0</v>
      </c>
      <c r="R12" s="38">
        <f>+ปกติ1.6.1_2!R12+'พิเศษ 1.6.2_2'!R12</f>
        <v>0</v>
      </c>
      <c r="S12" s="38">
        <f>+ปกติ1.6.1_2!S12+'พิเศษ 1.6.2_2'!S12</f>
        <v>0</v>
      </c>
      <c r="T12" s="38">
        <f>+ปกติ1.6.1_2!T12+'พิเศษ 1.6.2_2'!T12</f>
        <v>0</v>
      </c>
      <c r="U12" s="38">
        <f>+ปกติ1.6.1_2!U12+'พิเศษ 1.6.2_2'!U12</f>
        <v>0</v>
      </c>
      <c r="V12" s="39">
        <f>+ปกติ1.6.1_2!V12+'พิเศษ 1.6.2_2'!V12</f>
        <v>0</v>
      </c>
      <c r="W12" s="40">
        <f>+ปกติ1.6.1_2!W12+'พิเศษ 1.6.2_2'!W12</f>
        <v>0</v>
      </c>
    </row>
    <row r="13" spans="1:24" ht="15" customHeight="1" x14ac:dyDescent="0.5">
      <c r="B13" s="34"/>
      <c r="C13" s="35"/>
      <c r="D13" s="36"/>
      <c r="E13" s="36" t="s">
        <v>22</v>
      </c>
      <c r="F13" s="41">
        <f>+ปกติ1.6.1_2!F13+'พิเศษ 1.6.2_2'!F13</f>
        <v>0.11764705882352941</v>
      </c>
      <c r="G13" s="38">
        <f>+ปกติ1.6.1_2!G13+'พิเศษ 1.6.2_2'!G13</f>
        <v>0</v>
      </c>
      <c r="H13" s="38">
        <f>+ปกติ1.6.1_2!H13+'พิเศษ 1.6.2_2'!H13</f>
        <v>0.11764705882352941</v>
      </c>
      <c r="I13" s="38">
        <f>+ปกติ1.6.1_2!I13+'พิเศษ 1.6.2_2'!I13</f>
        <v>26.411764705882351</v>
      </c>
      <c r="J13" s="38">
        <f>+ปกติ1.6.1_2!J13+'พิเศษ 1.6.2_2'!J13</f>
        <v>0</v>
      </c>
      <c r="K13" s="38">
        <f>+ปกติ1.6.1_2!K13+'พิเศษ 1.6.2_2'!K13</f>
        <v>8.6470588235294095</v>
      </c>
      <c r="L13" s="38">
        <f>+ปกติ1.6.1_2!L13+'พิเศษ 1.6.2_2'!L13</f>
        <v>0</v>
      </c>
      <c r="M13" s="38">
        <f>+ปกติ1.6.1_2!M13+'พิเศษ 1.6.2_2'!M13</f>
        <v>0</v>
      </c>
      <c r="N13" s="38">
        <f>+ปกติ1.6.1_2!N13+'พิเศษ 1.6.2_2'!N13</f>
        <v>312.88235294117652</v>
      </c>
      <c r="O13" s="38">
        <f>+ปกติ1.6.1_2!O13+'พิเศษ 1.6.2_2'!O13</f>
        <v>0</v>
      </c>
      <c r="P13" s="38">
        <f>+ปกติ1.6.1_2!P13+'พิเศษ 1.6.2_2'!P13</f>
        <v>1.3529411764705883</v>
      </c>
      <c r="Q13" s="38">
        <f>+ปกติ1.6.1_2!Q13+'พิเศษ 1.6.2_2'!Q13</f>
        <v>0</v>
      </c>
      <c r="R13" s="38">
        <f>+ปกติ1.6.1_2!R13+'พิเศษ 1.6.2_2'!R13</f>
        <v>0.11764705882352941</v>
      </c>
      <c r="S13" s="38">
        <f>+ปกติ1.6.1_2!S13+'พิเศษ 1.6.2_2'!S13</f>
        <v>0</v>
      </c>
      <c r="T13" s="38">
        <f>+ปกติ1.6.1_2!T13+'พิเศษ 1.6.2_2'!T13</f>
        <v>0</v>
      </c>
      <c r="U13" s="38">
        <f>+ปกติ1.6.1_2!U13+'พิเศษ 1.6.2_2'!U13</f>
        <v>0</v>
      </c>
      <c r="V13" s="39">
        <f>+ปกติ1.6.1_2!V13+'พิเศษ 1.6.2_2'!V13</f>
        <v>1.0588235294117647</v>
      </c>
      <c r="W13" s="40">
        <f>+ปกติ1.6.1_2!W13+'พิเศษ 1.6.2_2'!W13</f>
        <v>350.70588235294127</v>
      </c>
    </row>
    <row r="14" spans="1:24" ht="15" customHeight="1" x14ac:dyDescent="0.5">
      <c r="A14" s="5" t="s">
        <v>30</v>
      </c>
      <c r="B14" s="34" t="s">
        <v>32</v>
      </c>
      <c r="C14" s="35"/>
      <c r="D14" s="36" t="s">
        <v>25</v>
      </c>
      <c r="E14" s="36" t="s">
        <v>24</v>
      </c>
      <c r="F14" s="37">
        <f>+ปกติ1.6.1_2!F14+'พิเศษ 1.6.2_2'!F14</f>
        <v>0</v>
      </c>
      <c r="G14" s="38">
        <f>+ปกติ1.6.1_2!G14+'พิเศษ 1.6.2_2'!G14</f>
        <v>0</v>
      </c>
      <c r="H14" s="38">
        <f>+ปกติ1.6.1_2!H14+'พิเศษ 1.6.2_2'!H14</f>
        <v>0</v>
      </c>
      <c r="I14" s="38">
        <f>+ปกติ1.6.1_2!I14+'พิเศษ 1.6.2_2'!I14</f>
        <v>0</v>
      </c>
      <c r="J14" s="38">
        <f>+ปกติ1.6.1_2!J14+'พิเศษ 1.6.2_2'!J14</f>
        <v>0</v>
      </c>
      <c r="K14" s="38">
        <f>+ปกติ1.6.1_2!K14+'พิเศษ 1.6.2_2'!K14</f>
        <v>0</v>
      </c>
      <c r="L14" s="38">
        <f>+ปกติ1.6.1_2!L14+'พิเศษ 1.6.2_2'!L14</f>
        <v>0</v>
      </c>
      <c r="M14" s="38">
        <f>+ปกติ1.6.1_2!M14+'พิเศษ 1.6.2_2'!M14</f>
        <v>0</v>
      </c>
      <c r="N14" s="38">
        <f>+ปกติ1.6.1_2!N14+'พิเศษ 1.6.2_2'!N14</f>
        <v>321.91666666666674</v>
      </c>
      <c r="O14" s="38">
        <f>+ปกติ1.6.1_2!O14+'พิเศษ 1.6.2_2'!O14</f>
        <v>0</v>
      </c>
      <c r="P14" s="38">
        <f>+ปกติ1.6.1_2!P14+'พิเศษ 1.6.2_2'!P14</f>
        <v>0</v>
      </c>
      <c r="Q14" s="38">
        <f>+ปกติ1.6.1_2!Q14+'พิเศษ 1.6.2_2'!Q14</f>
        <v>0</v>
      </c>
      <c r="R14" s="38">
        <f>+ปกติ1.6.1_2!R14+'พิเศษ 1.6.2_2'!R14</f>
        <v>0.25</v>
      </c>
      <c r="S14" s="38">
        <f>+ปกติ1.6.1_2!S14+'พิเศษ 1.6.2_2'!S14</f>
        <v>0</v>
      </c>
      <c r="T14" s="38">
        <f>+ปกติ1.6.1_2!T14+'พิเศษ 1.6.2_2'!T14</f>
        <v>0</v>
      </c>
      <c r="U14" s="38">
        <f>+ปกติ1.6.1_2!U14+'พิเศษ 1.6.2_2'!U14</f>
        <v>0</v>
      </c>
      <c r="V14" s="39">
        <f>+ปกติ1.6.1_2!V14+'พิเศษ 1.6.2_2'!V14</f>
        <v>0</v>
      </c>
      <c r="W14" s="40">
        <f>+ปกติ1.6.1_2!W14+'พิเศษ 1.6.2_2'!W14</f>
        <v>322.16666666666674</v>
      </c>
    </row>
    <row r="15" spans="1:24" ht="15" customHeight="1" x14ac:dyDescent="0.5">
      <c r="B15" s="34"/>
      <c r="C15" s="35"/>
      <c r="D15" s="36"/>
      <c r="E15" s="36" t="s">
        <v>26</v>
      </c>
      <c r="F15" s="41">
        <f>+ปกติ1.6.1_2!F15+'พิเศษ 1.6.2_2'!F15</f>
        <v>0</v>
      </c>
      <c r="G15" s="38">
        <f>+ปกติ1.6.1_2!G15+'พิเศษ 1.6.2_2'!G15</f>
        <v>0</v>
      </c>
      <c r="H15" s="38">
        <f>+ปกติ1.6.1_2!H15+'พิเศษ 1.6.2_2'!H15</f>
        <v>0</v>
      </c>
      <c r="I15" s="38">
        <f>+ปกติ1.6.1_2!I15+'พิเศษ 1.6.2_2'!I15</f>
        <v>0</v>
      </c>
      <c r="J15" s="38">
        <f>+ปกติ1.6.1_2!J15+'พิเศษ 1.6.2_2'!J15</f>
        <v>0</v>
      </c>
      <c r="K15" s="38">
        <f>+ปกติ1.6.1_2!K15+'พิเศษ 1.6.2_2'!K15</f>
        <v>0</v>
      </c>
      <c r="L15" s="38">
        <f>+ปกติ1.6.1_2!L15+'พิเศษ 1.6.2_2'!L15</f>
        <v>0</v>
      </c>
      <c r="M15" s="38">
        <f>+ปกติ1.6.1_2!M15+'พิเศษ 1.6.2_2'!M15</f>
        <v>0</v>
      </c>
      <c r="N15" s="38">
        <f>+ปกติ1.6.1_2!N15+'พิเศษ 1.6.2_2'!N15</f>
        <v>482.87500000000011</v>
      </c>
      <c r="O15" s="38">
        <f>+ปกติ1.6.1_2!O15+'พิเศษ 1.6.2_2'!O15</f>
        <v>0</v>
      </c>
      <c r="P15" s="38">
        <f>+ปกติ1.6.1_2!P15+'พิเศษ 1.6.2_2'!P15</f>
        <v>0</v>
      </c>
      <c r="Q15" s="38">
        <f>+ปกติ1.6.1_2!Q15+'พิเศษ 1.6.2_2'!Q15</f>
        <v>0</v>
      </c>
      <c r="R15" s="38">
        <f>+ปกติ1.6.1_2!R15+'พิเศษ 1.6.2_2'!R15</f>
        <v>0.375</v>
      </c>
      <c r="S15" s="38">
        <f>+ปกติ1.6.1_2!S15+'พิเศษ 1.6.2_2'!S15</f>
        <v>0</v>
      </c>
      <c r="T15" s="38">
        <f>+ปกติ1.6.1_2!T15+'พิเศษ 1.6.2_2'!T15</f>
        <v>0</v>
      </c>
      <c r="U15" s="38">
        <f>+ปกติ1.6.1_2!U15+'พิเศษ 1.6.2_2'!U15</f>
        <v>0</v>
      </c>
      <c r="V15" s="39">
        <f>+ปกติ1.6.1_2!V15+'พิเศษ 1.6.2_2'!V15</f>
        <v>0</v>
      </c>
      <c r="W15" s="40">
        <f>+ปกติ1.6.1_2!W15+'พิเศษ 1.6.2_2'!W15</f>
        <v>483.25000000000011</v>
      </c>
    </row>
    <row r="16" spans="1:24" ht="15" customHeight="1" x14ac:dyDescent="0.5">
      <c r="B16" s="34"/>
      <c r="C16" s="42"/>
      <c r="D16" s="43" t="s">
        <v>27</v>
      </c>
      <c r="E16" s="43"/>
      <c r="F16" s="44">
        <f>+ปกติ1.6.1_2!F16+'พิเศษ 1.6.2_2'!F16</f>
        <v>0.11764705882352941</v>
      </c>
      <c r="G16" s="45">
        <f>+ปกติ1.6.1_2!G16+'พิเศษ 1.6.2_2'!G16</f>
        <v>0</v>
      </c>
      <c r="H16" s="45">
        <f>+ปกติ1.6.1_2!H16+'พิเศษ 1.6.2_2'!H16</f>
        <v>0.11764705882352941</v>
      </c>
      <c r="I16" s="45">
        <f>+ปกติ1.6.1_2!I16+'พิเศษ 1.6.2_2'!I16</f>
        <v>26.411764705882351</v>
      </c>
      <c r="J16" s="45">
        <f>+ปกติ1.6.1_2!J16+'พิเศษ 1.6.2_2'!J16</f>
        <v>0</v>
      </c>
      <c r="K16" s="45">
        <f>+ปกติ1.6.1_2!K16+'พิเศษ 1.6.2_2'!K16</f>
        <v>8.6470588235294095</v>
      </c>
      <c r="L16" s="45">
        <f>+ปกติ1.6.1_2!L16+'พิเศษ 1.6.2_2'!L16</f>
        <v>0</v>
      </c>
      <c r="M16" s="45">
        <f>+ปกติ1.6.1_2!M16+'พิเศษ 1.6.2_2'!M16</f>
        <v>0</v>
      </c>
      <c r="N16" s="45">
        <f>+ปกติ1.6.1_2!N16+'พิเศษ 1.6.2_2'!N16</f>
        <v>795.75735294117658</v>
      </c>
      <c r="O16" s="45">
        <f>+ปกติ1.6.1_2!O16+'พิเศษ 1.6.2_2'!O16</f>
        <v>0</v>
      </c>
      <c r="P16" s="45">
        <f>+ปกติ1.6.1_2!P16+'พิเศษ 1.6.2_2'!P16</f>
        <v>1.3529411764705883</v>
      </c>
      <c r="Q16" s="45">
        <f>+ปกติ1.6.1_2!Q16+'พิเศษ 1.6.2_2'!Q16</f>
        <v>0</v>
      </c>
      <c r="R16" s="45">
        <f>+ปกติ1.6.1_2!R16+'พิเศษ 1.6.2_2'!R16</f>
        <v>0.49264705882352944</v>
      </c>
      <c r="S16" s="45">
        <f>+ปกติ1.6.1_2!S16+'พิเศษ 1.6.2_2'!S16</f>
        <v>0</v>
      </c>
      <c r="T16" s="45">
        <f>+ปกติ1.6.1_2!T16+'พิเศษ 1.6.2_2'!T16</f>
        <v>0</v>
      </c>
      <c r="U16" s="45">
        <f>+ปกติ1.6.1_2!U16+'พิเศษ 1.6.2_2'!U16</f>
        <v>0</v>
      </c>
      <c r="V16" s="46">
        <f>+ปกติ1.6.1_2!V16+'พิเศษ 1.6.2_2'!V16</f>
        <v>1.0588235294117647</v>
      </c>
      <c r="W16" s="47">
        <f>+ปกติ1.6.1_2!W16+'พิเศษ 1.6.2_2'!W16</f>
        <v>833.95588235294144</v>
      </c>
    </row>
    <row r="17" spans="1:23" ht="15" customHeight="1" x14ac:dyDescent="0.5">
      <c r="A17" s="5" t="s">
        <v>28</v>
      </c>
      <c r="B17" s="27" t="s">
        <v>34</v>
      </c>
      <c r="C17" s="28" t="s">
        <v>35</v>
      </c>
      <c r="D17" s="29" t="s">
        <v>23</v>
      </c>
      <c r="E17" s="29" t="s">
        <v>23</v>
      </c>
      <c r="F17" s="30">
        <f>+ปกติ1.6.1_2!F17+'พิเศษ 1.6.2_2'!F17</f>
        <v>0</v>
      </c>
      <c r="G17" s="31">
        <f>+ปกติ1.6.1_2!G17+'พิเศษ 1.6.2_2'!G17</f>
        <v>0</v>
      </c>
      <c r="H17" s="31">
        <f>+ปกติ1.6.1_2!H17+'พิเศษ 1.6.2_2'!H17</f>
        <v>0</v>
      </c>
      <c r="I17" s="31">
        <f>+ปกติ1.6.1_2!I17+'พิเศษ 1.6.2_2'!I17</f>
        <v>0</v>
      </c>
      <c r="J17" s="31">
        <f>+ปกติ1.6.1_2!J17+'พิเศษ 1.6.2_2'!J17</f>
        <v>0</v>
      </c>
      <c r="K17" s="31">
        <f>+ปกติ1.6.1_2!K17+'พิเศษ 1.6.2_2'!K17</f>
        <v>0</v>
      </c>
      <c r="L17" s="31">
        <f>+ปกติ1.6.1_2!L17+'พิเศษ 1.6.2_2'!L17</f>
        <v>0</v>
      </c>
      <c r="M17" s="31">
        <f>+ปกติ1.6.1_2!M17+'พิเศษ 1.6.2_2'!M17</f>
        <v>0</v>
      </c>
      <c r="N17" s="31">
        <f>+ปกติ1.6.1_2!N17+'พิเศษ 1.6.2_2'!N17</f>
        <v>59.588235294117652</v>
      </c>
      <c r="O17" s="31">
        <f>+ปกติ1.6.1_2!O17+'พิเศษ 1.6.2_2'!O17</f>
        <v>0</v>
      </c>
      <c r="P17" s="31">
        <f>+ปกติ1.6.1_2!P17+'พิเศษ 1.6.2_2'!P17</f>
        <v>0</v>
      </c>
      <c r="Q17" s="31">
        <f>+ปกติ1.6.1_2!Q17+'พิเศษ 1.6.2_2'!Q17</f>
        <v>0</v>
      </c>
      <c r="R17" s="31">
        <f>+ปกติ1.6.1_2!R17+'พิเศษ 1.6.2_2'!R17</f>
        <v>0</v>
      </c>
      <c r="S17" s="31">
        <f>+ปกติ1.6.1_2!S17+'พิเศษ 1.6.2_2'!S17</f>
        <v>0</v>
      </c>
      <c r="T17" s="31">
        <f>+ปกติ1.6.1_2!T17+'พิเศษ 1.6.2_2'!T17</f>
        <v>0</v>
      </c>
      <c r="U17" s="31">
        <f>+ปกติ1.6.1_2!U17+'พิเศษ 1.6.2_2'!U17</f>
        <v>0</v>
      </c>
      <c r="V17" s="32">
        <f>+ปกติ1.6.1_2!V17+'พิเศษ 1.6.2_2'!V17</f>
        <v>0</v>
      </c>
      <c r="W17" s="33">
        <f>+ปกติ1.6.1_2!W17+'พิเศษ 1.6.2_2'!W17</f>
        <v>59.588235294117652</v>
      </c>
    </row>
    <row r="18" spans="1:23" ht="15" customHeight="1" x14ac:dyDescent="0.5">
      <c r="A18" s="5" t="s">
        <v>29</v>
      </c>
      <c r="B18" s="34" t="s">
        <v>34</v>
      </c>
      <c r="C18" s="35"/>
      <c r="D18" s="36"/>
      <c r="E18" s="36" t="s">
        <v>24</v>
      </c>
      <c r="F18" s="37">
        <f>+ปกติ1.6.1_2!F18+'พิเศษ 1.6.2_2'!F18</f>
        <v>0</v>
      </c>
      <c r="G18" s="38">
        <f>+ปกติ1.6.1_2!G18+'พิเศษ 1.6.2_2'!G18</f>
        <v>0</v>
      </c>
      <c r="H18" s="38">
        <f>+ปกติ1.6.1_2!H18+'พิเศษ 1.6.2_2'!H18</f>
        <v>0</v>
      </c>
      <c r="I18" s="38">
        <f>+ปกติ1.6.1_2!I18+'พิเศษ 1.6.2_2'!I18</f>
        <v>0</v>
      </c>
      <c r="J18" s="38">
        <f>+ปกติ1.6.1_2!J18+'พิเศษ 1.6.2_2'!J18</f>
        <v>0</v>
      </c>
      <c r="K18" s="38">
        <f>+ปกติ1.6.1_2!K18+'พิเศษ 1.6.2_2'!K18</f>
        <v>0</v>
      </c>
      <c r="L18" s="38">
        <f>+ปกติ1.6.1_2!L18+'พิเศษ 1.6.2_2'!L18</f>
        <v>0</v>
      </c>
      <c r="M18" s="38">
        <f>+ปกติ1.6.1_2!M18+'พิเศษ 1.6.2_2'!M18</f>
        <v>0</v>
      </c>
      <c r="N18" s="38">
        <f>+ปกติ1.6.1_2!N18+'พิเศษ 1.6.2_2'!N18</f>
        <v>0</v>
      </c>
      <c r="O18" s="38">
        <f>+ปกติ1.6.1_2!O18+'พิเศษ 1.6.2_2'!O18</f>
        <v>0</v>
      </c>
      <c r="P18" s="38">
        <f>+ปกติ1.6.1_2!P18+'พิเศษ 1.6.2_2'!P18</f>
        <v>0</v>
      </c>
      <c r="Q18" s="38">
        <f>+ปกติ1.6.1_2!Q18+'พิเศษ 1.6.2_2'!Q18</f>
        <v>0</v>
      </c>
      <c r="R18" s="38">
        <f>+ปกติ1.6.1_2!R18+'พิเศษ 1.6.2_2'!R18</f>
        <v>0</v>
      </c>
      <c r="S18" s="38">
        <f>+ปกติ1.6.1_2!S18+'พิเศษ 1.6.2_2'!S18</f>
        <v>0</v>
      </c>
      <c r="T18" s="38">
        <f>+ปกติ1.6.1_2!T18+'พิเศษ 1.6.2_2'!T18</f>
        <v>0</v>
      </c>
      <c r="U18" s="38">
        <f>+ปกติ1.6.1_2!U18+'พิเศษ 1.6.2_2'!U18</f>
        <v>0</v>
      </c>
      <c r="V18" s="39">
        <f>+ปกติ1.6.1_2!V18+'พิเศษ 1.6.2_2'!V18</f>
        <v>0</v>
      </c>
      <c r="W18" s="40">
        <f>+ปกติ1.6.1_2!W18+'พิเศษ 1.6.2_2'!W18</f>
        <v>0</v>
      </c>
    </row>
    <row r="19" spans="1:23" ht="15" customHeight="1" x14ac:dyDescent="0.5">
      <c r="B19" s="34"/>
      <c r="C19" s="35"/>
      <c r="D19" s="36"/>
      <c r="E19" s="36" t="s">
        <v>22</v>
      </c>
      <c r="F19" s="41">
        <f>+ปกติ1.6.1_2!F19+'พิเศษ 1.6.2_2'!F19</f>
        <v>0</v>
      </c>
      <c r="G19" s="38">
        <f>+ปกติ1.6.1_2!G19+'พิเศษ 1.6.2_2'!G19</f>
        <v>0</v>
      </c>
      <c r="H19" s="38">
        <f>+ปกติ1.6.1_2!H19+'พิเศษ 1.6.2_2'!H19</f>
        <v>0</v>
      </c>
      <c r="I19" s="38">
        <f>+ปกติ1.6.1_2!I19+'พิเศษ 1.6.2_2'!I19</f>
        <v>0</v>
      </c>
      <c r="J19" s="38">
        <f>+ปกติ1.6.1_2!J19+'พิเศษ 1.6.2_2'!J19</f>
        <v>0</v>
      </c>
      <c r="K19" s="38">
        <f>+ปกติ1.6.1_2!K19+'พิเศษ 1.6.2_2'!K19</f>
        <v>0</v>
      </c>
      <c r="L19" s="38">
        <f>+ปกติ1.6.1_2!L19+'พิเศษ 1.6.2_2'!L19</f>
        <v>0</v>
      </c>
      <c r="M19" s="38">
        <f>+ปกติ1.6.1_2!M19+'พิเศษ 1.6.2_2'!M19</f>
        <v>0</v>
      </c>
      <c r="N19" s="38">
        <f>+ปกติ1.6.1_2!N19+'พิเศษ 1.6.2_2'!N19</f>
        <v>59.588235294117652</v>
      </c>
      <c r="O19" s="38">
        <f>+ปกติ1.6.1_2!O19+'พิเศษ 1.6.2_2'!O19</f>
        <v>0</v>
      </c>
      <c r="P19" s="38">
        <f>+ปกติ1.6.1_2!P19+'พิเศษ 1.6.2_2'!P19</f>
        <v>0</v>
      </c>
      <c r="Q19" s="38">
        <f>+ปกติ1.6.1_2!Q19+'พิเศษ 1.6.2_2'!Q19</f>
        <v>0</v>
      </c>
      <c r="R19" s="38">
        <f>+ปกติ1.6.1_2!R19+'พิเศษ 1.6.2_2'!R19</f>
        <v>0</v>
      </c>
      <c r="S19" s="38">
        <f>+ปกติ1.6.1_2!S19+'พิเศษ 1.6.2_2'!S19</f>
        <v>0</v>
      </c>
      <c r="T19" s="38">
        <f>+ปกติ1.6.1_2!T19+'พิเศษ 1.6.2_2'!T19</f>
        <v>0</v>
      </c>
      <c r="U19" s="38">
        <f>+ปกติ1.6.1_2!U19+'พิเศษ 1.6.2_2'!U19</f>
        <v>0</v>
      </c>
      <c r="V19" s="39">
        <f>+ปกติ1.6.1_2!V19+'พิเศษ 1.6.2_2'!V19</f>
        <v>0</v>
      </c>
      <c r="W19" s="40">
        <f>+ปกติ1.6.1_2!W19+'พิเศษ 1.6.2_2'!W19</f>
        <v>59.588235294117652</v>
      </c>
    </row>
    <row r="20" spans="1:23" ht="15" customHeight="1" x14ac:dyDescent="0.5">
      <c r="A20" s="5" t="s">
        <v>30</v>
      </c>
      <c r="B20" s="34" t="s">
        <v>34</v>
      </c>
      <c r="C20" s="35"/>
      <c r="D20" s="36" t="s">
        <v>25</v>
      </c>
      <c r="E20" s="36" t="s">
        <v>24</v>
      </c>
      <c r="F20" s="37">
        <f>+ปกติ1.6.1_2!F20+'พิเศษ 1.6.2_2'!F20</f>
        <v>0</v>
      </c>
      <c r="G20" s="38">
        <f>+ปกติ1.6.1_2!G20+'พิเศษ 1.6.2_2'!G20</f>
        <v>0</v>
      </c>
      <c r="H20" s="38">
        <f>+ปกติ1.6.1_2!H20+'พิเศษ 1.6.2_2'!H20</f>
        <v>0</v>
      </c>
      <c r="I20" s="38">
        <f>+ปกติ1.6.1_2!I20+'พิเศษ 1.6.2_2'!I20</f>
        <v>0</v>
      </c>
      <c r="J20" s="38">
        <f>+ปกติ1.6.1_2!J20+'พิเศษ 1.6.2_2'!J20</f>
        <v>0</v>
      </c>
      <c r="K20" s="38">
        <f>+ปกติ1.6.1_2!K20+'พิเศษ 1.6.2_2'!K20</f>
        <v>0</v>
      </c>
      <c r="L20" s="38">
        <f>+ปกติ1.6.1_2!L20+'พิเศษ 1.6.2_2'!L20</f>
        <v>0</v>
      </c>
      <c r="M20" s="38">
        <f>+ปกติ1.6.1_2!M20+'พิเศษ 1.6.2_2'!M20</f>
        <v>0</v>
      </c>
      <c r="N20" s="38">
        <f>+ปกติ1.6.1_2!N20+'พิเศษ 1.6.2_2'!N20</f>
        <v>35.083333333333336</v>
      </c>
      <c r="O20" s="38">
        <f>+ปกติ1.6.1_2!O20+'พิเศษ 1.6.2_2'!O20</f>
        <v>0</v>
      </c>
      <c r="P20" s="38">
        <f>+ปกติ1.6.1_2!P20+'พิเศษ 1.6.2_2'!P20</f>
        <v>0</v>
      </c>
      <c r="Q20" s="38">
        <f>+ปกติ1.6.1_2!Q20+'พิเศษ 1.6.2_2'!Q20</f>
        <v>0</v>
      </c>
      <c r="R20" s="38">
        <f>+ปกติ1.6.1_2!R20+'พิเศษ 1.6.2_2'!R20</f>
        <v>0</v>
      </c>
      <c r="S20" s="38">
        <f>+ปกติ1.6.1_2!S20+'พิเศษ 1.6.2_2'!S20</f>
        <v>0</v>
      </c>
      <c r="T20" s="38">
        <f>+ปกติ1.6.1_2!T20+'พิเศษ 1.6.2_2'!T20</f>
        <v>0</v>
      </c>
      <c r="U20" s="38">
        <f>+ปกติ1.6.1_2!U20+'พิเศษ 1.6.2_2'!U20</f>
        <v>0</v>
      </c>
      <c r="V20" s="39">
        <f>+ปกติ1.6.1_2!V20+'พิเศษ 1.6.2_2'!V20</f>
        <v>0</v>
      </c>
      <c r="W20" s="40">
        <f>+ปกติ1.6.1_2!W20+'พิเศษ 1.6.2_2'!W20</f>
        <v>35.083333333333336</v>
      </c>
    </row>
    <row r="21" spans="1:23" ht="15" customHeight="1" x14ac:dyDescent="0.5">
      <c r="B21" s="34"/>
      <c r="C21" s="35"/>
      <c r="D21" s="36"/>
      <c r="E21" s="36" t="s">
        <v>26</v>
      </c>
      <c r="F21" s="41">
        <f>+ปกติ1.6.1_2!F21+'พิเศษ 1.6.2_2'!F21</f>
        <v>0</v>
      </c>
      <c r="G21" s="38">
        <f>+ปกติ1.6.1_2!G21+'พิเศษ 1.6.2_2'!G21</f>
        <v>0</v>
      </c>
      <c r="H21" s="38">
        <f>+ปกติ1.6.1_2!H21+'พิเศษ 1.6.2_2'!H21</f>
        <v>0</v>
      </c>
      <c r="I21" s="38">
        <f>+ปกติ1.6.1_2!I21+'พิเศษ 1.6.2_2'!I21</f>
        <v>0</v>
      </c>
      <c r="J21" s="38">
        <f>+ปกติ1.6.1_2!J21+'พิเศษ 1.6.2_2'!J21</f>
        <v>0</v>
      </c>
      <c r="K21" s="38">
        <f>+ปกติ1.6.1_2!K21+'พิเศษ 1.6.2_2'!K21</f>
        <v>0</v>
      </c>
      <c r="L21" s="38">
        <f>+ปกติ1.6.1_2!L21+'พิเศษ 1.6.2_2'!L21</f>
        <v>0</v>
      </c>
      <c r="M21" s="38">
        <f>+ปกติ1.6.1_2!M21+'พิเศษ 1.6.2_2'!M21</f>
        <v>0</v>
      </c>
      <c r="N21" s="38">
        <f>+ปกติ1.6.1_2!N21+'พิเศษ 1.6.2_2'!N21</f>
        <v>52.625</v>
      </c>
      <c r="O21" s="38">
        <f>+ปกติ1.6.1_2!O21+'พิเศษ 1.6.2_2'!O21</f>
        <v>0</v>
      </c>
      <c r="P21" s="38">
        <f>+ปกติ1.6.1_2!P21+'พิเศษ 1.6.2_2'!P21</f>
        <v>0</v>
      </c>
      <c r="Q21" s="38">
        <f>+ปกติ1.6.1_2!Q21+'พิเศษ 1.6.2_2'!Q21</f>
        <v>0</v>
      </c>
      <c r="R21" s="38">
        <f>+ปกติ1.6.1_2!R21+'พิเศษ 1.6.2_2'!R21</f>
        <v>0</v>
      </c>
      <c r="S21" s="38">
        <f>+ปกติ1.6.1_2!S21+'พิเศษ 1.6.2_2'!S21</f>
        <v>0</v>
      </c>
      <c r="T21" s="38">
        <f>+ปกติ1.6.1_2!T21+'พิเศษ 1.6.2_2'!T21</f>
        <v>0</v>
      </c>
      <c r="U21" s="38">
        <f>+ปกติ1.6.1_2!U21+'พิเศษ 1.6.2_2'!U21</f>
        <v>0</v>
      </c>
      <c r="V21" s="39">
        <f>+ปกติ1.6.1_2!V21+'พิเศษ 1.6.2_2'!V21</f>
        <v>0</v>
      </c>
      <c r="W21" s="40">
        <f>+ปกติ1.6.1_2!W21+'พิเศษ 1.6.2_2'!W21</f>
        <v>52.625</v>
      </c>
    </row>
    <row r="22" spans="1:23" ht="15" customHeight="1" x14ac:dyDescent="0.5">
      <c r="B22" s="34"/>
      <c r="C22" s="42"/>
      <c r="D22" s="43" t="s">
        <v>27</v>
      </c>
      <c r="E22" s="43"/>
      <c r="F22" s="44">
        <f>+ปกติ1.6.1_2!F22+'พิเศษ 1.6.2_2'!F22</f>
        <v>0</v>
      </c>
      <c r="G22" s="45">
        <f>+ปกติ1.6.1_2!G22+'พิเศษ 1.6.2_2'!G22</f>
        <v>0</v>
      </c>
      <c r="H22" s="45">
        <f>+ปกติ1.6.1_2!H22+'พิเศษ 1.6.2_2'!H22</f>
        <v>0</v>
      </c>
      <c r="I22" s="45">
        <f>+ปกติ1.6.1_2!I22+'พิเศษ 1.6.2_2'!I22</f>
        <v>0</v>
      </c>
      <c r="J22" s="45">
        <f>+ปกติ1.6.1_2!J22+'พิเศษ 1.6.2_2'!J22</f>
        <v>0</v>
      </c>
      <c r="K22" s="45">
        <f>+ปกติ1.6.1_2!K22+'พิเศษ 1.6.2_2'!K22</f>
        <v>0</v>
      </c>
      <c r="L22" s="45">
        <f>+ปกติ1.6.1_2!L22+'พิเศษ 1.6.2_2'!L22</f>
        <v>0</v>
      </c>
      <c r="M22" s="45">
        <f>+ปกติ1.6.1_2!M22+'พิเศษ 1.6.2_2'!M22</f>
        <v>0</v>
      </c>
      <c r="N22" s="45">
        <f>+ปกติ1.6.1_2!N22+'พิเศษ 1.6.2_2'!N22</f>
        <v>112.21323529411765</v>
      </c>
      <c r="O22" s="45">
        <f>+ปกติ1.6.1_2!O22+'พิเศษ 1.6.2_2'!O22</f>
        <v>0</v>
      </c>
      <c r="P22" s="45">
        <f>+ปกติ1.6.1_2!P22+'พิเศษ 1.6.2_2'!P22</f>
        <v>0</v>
      </c>
      <c r="Q22" s="45">
        <f>+ปกติ1.6.1_2!Q22+'พิเศษ 1.6.2_2'!Q22</f>
        <v>0</v>
      </c>
      <c r="R22" s="45">
        <f>+ปกติ1.6.1_2!R22+'พิเศษ 1.6.2_2'!R22</f>
        <v>0</v>
      </c>
      <c r="S22" s="45">
        <f>+ปกติ1.6.1_2!S22+'พิเศษ 1.6.2_2'!S22</f>
        <v>0</v>
      </c>
      <c r="T22" s="45">
        <f>+ปกติ1.6.1_2!T22+'พิเศษ 1.6.2_2'!T22</f>
        <v>0</v>
      </c>
      <c r="U22" s="45">
        <f>+ปกติ1.6.1_2!U22+'พิเศษ 1.6.2_2'!U22</f>
        <v>0</v>
      </c>
      <c r="V22" s="46">
        <f>+ปกติ1.6.1_2!V22+'พิเศษ 1.6.2_2'!V22</f>
        <v>0</v>
      </c>
      <c r="W22" s="47">
        <f>+ปกติ1.6.1_2!W22+'พิเศษ 1.6.2_2'!W22</f>
        <v>112.21323529411765</v>
      </c>
    </row>
    <row r="23" spans="1:23" ht="15" customHeight="1" x14ac:dyDescent="0.5">
      <c r="A23" s="5" t="s">
        <v>28</v>
      </c>
      <c r="B23" s="27" t="s">
        <v>36</v>
      </c>
      <c r="C23" s="28" t="s">
        <v>37</v>
      </c>
      <c r="D23" s="29" t="s">
        <v>23</v>
      </c>
      <c r="E23" s="29" t="s">
        <v>23</v>
      </c>
      <c r="F23" s="30">
        <f>+ปกติ1.6.1_2!F23+'พิเศษ 1.6.2_2'!F23</f>
        <v>23.207641538088275</v>
      </c>
      <c r="G23" s="31">
        <f>+ปกติ1.6.1_2!G23+'พิเศษ 1.6.2_2'!G23</f>
        <v>48.387493719924862</v>
      </c>
      <c r="H23" s="31">
        <f>+ปกติ1.6.1_2!H23+'พิเศษ 1.6.2_2'!H23</f>
        <v>24.439681669439764</v>
      </c>
      <c r="I23" s="31">
        <f>+ปกติ1.6.1_2!I23+'พิเศษ 1.6.2_2'!I23</f>
        <v>44.409203008323104</v>
      </c>
      <c r="J23" s="31">
        <f>+ปกติ1.6.1_2!J23+'พิเศษ 1.6.2_2'!J23</f>
        <v>19.856873888450572</v>
      </c>
      <c r="K23" s="31">
        <f>+ปกติ1.6.1_2!K23+'พิเศษ 1.6.2_2'!K23</f>
        <v>50.287332682561498</v>
      </c>
      <c r="L23" s="31">
        <f>+ปกติ1.6.1_2!L23+'พิเศษ 1.6.2_2'!L23</f>
        <v>93.198452665903773</v>
      </c>
      <c r="M23" s="31">
        <f>+ปกติ1.6.1_2!M23+'พิเศษ 1.6.2_2'!M23</f>
        <v>3.0071032186459483</v>
      </c>
      <c r="N23" s="31">
        <f>+ปกติ1.6.1_2!N23+'พิเศษ 1.6.2_2'!N23</f>
        <v>305.08682645597474</v>
      </c>
      <c r="O23" s="31">
        <f>+ปกติ1.6.1_2!O23+'พิเศษ 1.6.2_2'!O23</f>
        <v>72.356202421864396</v>
      </c>
      <c r="P23" s="31">
        <f>+ปกติ1.6.1_2!P23+'พิเศษ 1.6.2_2'!P23</f>
        <v>92.685410167704248</v>
      </c>
      <c r="Q23" s="31">
        <f>+ปกติ1.6.1_2!Q23+'พิเศษ 1.6.2_2'!Q23</f>
        <v>7.0201478181634087</v>
      </c>
      <c r="R23" s="31">
        <f>+ปกติ1.6.1_2!R23+'พิเศษ 1.6.2_2'!R23</f>
        <v>38.337941969240511</v>
      </c>
      <c r="S23" s="31">
        <f>+ปกติ1.6.1_2!S23+'พิเศษ 1.6.2_2'!S23</f>
        <v>0</v>
      </c>
      <c r="T23" s="31">
        <f>+ปกติ1.6.1_2!T23+'พิเศษ 1.6.2_2'!T23</f>
        <v>3.0235294117647062</v>
      </c>
      <c r="U23" s="31">
        <f>+ปกติ1.6.1_2!U23+'พิเศษ 1.6.2_2'!U23</f>
        <v>0</v>
      </c>
      <c r="V23" s="32">
        <f>+ปกติ1.6.1_2!V23+'พิเศษ 1.6.2_2'!V23</f>
        <v>13.96293007769145</v>
      </c>
      <c r="W23" s="33">
        <f>+ปกติ1.6.1_2!W23+'พิเศษ 1.6.2_2'!W23</f>
        <v>839.26677071374104</v>
      </c>
    </row>
    <row r="24" spans="1:23" ht="15" customHeight="1" x14ac:dyDescent="0.5">
      <c r="A24" s="5" t="s">
        <v>29</v>
      </c>
      <c r="B24" s="34" t="s">
        <v>36</v>
      </c>
      <c r="C24" s="35"/>
      <c r="D24" s="36"/>
      <c r="E24" s="36" t="s">
        <v>24</v>
      </c>
      <c r="F24" s="37">
        <f>+ปกติ1.6.1_2!F24+'พิเศษ 1.6.2_2'!F24</f>
        <v>0</v>
      </c>
      <c r="G24" s="38">
        <f>+ปกติ1.6.1_2!G24+'พิเศษ 1.6.2_2'!G24</f>
        <v>0</v>
      </c>
      <c r="H24" s="38">
        <f>+ปกติ1.6.1_2!H24+'พิเศษ 1.6.2_2'!H24</f>
        <v>0</v>
      </c>
      <c r="I24" s="38">
        <f>+ปกติ1.6.1_2!I24+'พิเศษ 1.6.2_2'!I24</f>
        <v>0</v>
      </c>
      <c r="J24" s="38">
        <f>+ปกติ1.6.1_2!J24+'พิเศษ 1.6.2_2'!J24</f>
        <v>0</v>
      </c>
      <c r="K24" s="38">
        <f>+ปกติ1.6.1_2!K24+'พิเศษ 1.6.2_2'!K24</f>
        <v>0</v>
      </c>
      <c r="L24" s="38">
        <f>+ปกติ1.6.1_2!L24+'พิเศษ 1.6.2_2'!L24</f>
        <v>0</v>
      </c>
      <c r="M24" s="38">
        <f>+ปกติ1.6.1_2!M24+'พิเศษ 1.6.2_2'!M24</f>
        <v>0</v>
      </c>
      <c r="N24" s="38">
        <f>+ปกติ1.6.1_2!N24+'พิเศษ 1.6.2_2'!N24</f>
        <v>0</v>
      </c>
      <c r="O24" s="38">
        <f>+ปกติ1.6.1_2!O24+'พิเศษ 1.6.2_2'!O24</f>
        <v>0</v>
      </c>
      <c r="P24" s="38">
        <f>+ปกติ1.6.1_2!P24+'พิเศษ 1.6.2_2'!P24</f>
        <v>0</v>
      </c>
      <c r="Q24" s="38">
        <f>+ปกติ1.6.1_2!Q24+'พิเศษ 1.6.2_2'!Q24</f>
        <v>0</v>
      </c>
      <c r="R24" s="38">
        <f>+ปกติ1.6.1_2!R24+'พิเศษ 1.6.2_2'!R24</f>
        <v>0</v>
      </c>
      <c r="S24" s="38">
        <f>+ปกติ1.6.1_2!S24+'พิเศษ 1.6.2_2'!S24</f>
        <v>0</v>
      </c>
      <c r="T24" s="38">
        <f>+ปกติ1.6.1_2!T24+'พิเศษ 1.6.2_2'!T24</f>
        <v>0</v>
      </c>
      <c r="U24" s="38">
        <f>+ปกติ1.6.1_2!U24+'พิเศษ 1.6.2_2'!U24</f>
        <v>0</v>
      </c>
      <c r="V24" s="39">
        <f>+ปกติ1.6.1_2!V24+'พิเศษ 1.6.2_2'!V24</f>
        <v>0</v>
      </c>
      <c r="W24" s="40">
        <f>+ปกติ1.6.1_2!W24+'พิเศษ 1.6.2_2'!W24</f>
        <v>0</v>
      </c>
    </row>
    <row r="25" spans="1:23" ht="15" customHeight="1" x14ac:dyDescent="0.5">
      <c r="B25" s="34"/>
      <c r="C25" s="35"/>
      <c r="D25" s="36"/>
      <c r="E25" s="36" t="s">
        <v>22</v>
      </c>
      <c r="F25" s="41">
        <f>+ปกติ1.6.1_2!F25+'พิเศษ 1.6.2_2'!F25</f>
        <v>23.207641538088275</v>
      </c>
      <c r="G25" s="38">
        <f>+ปกติ1.6.1_2!G25+'พิเศษ 1.6.2_2'!G25</f>
        <v>48.387493719924862</v>
      </c>
      <c r="H25" s="38">
        <f>+ปกติ1.6.1_2!H25+'พิเศษ 1.6.2_2'!H25</f>
        <v>24.439681669439764</v>
      </c>
      <c r="I25" s="38">
        <f>+ปกติ1.6.1_2!I25+'พิเศษ 1.6.2_2'!I25</f>
        <v>44.409203008323104</v>
      </c>
      <c r="J25" s="38">
        <f>+ปกติ1.6.1_2!J25+'พิเศษ 1.6.2_2'!J25</f>
        <v>19.856873888450572</v>
      </c>
      <c r="K25" s="38">
        <f>+ปกติ1.6.1_2!K25+'พิเศษ 1.6.2_2'!K25</f>
        <v>50.287332682561498</v>
      </c>
      <c r="L25" s="38">
        <f>+ปกติ1.6.1_2!L25+'พิเศษ 1.6.2_2'!L25</f>
        <v>93.198452665903773</v>
      </c>
      <c r="M25" s="38">
        <f>+ปกติ1.6.1_2!M25+'พิเศษ 1.6.2_2'!M25</f>
        <v>3.0071032186459483</v>
      </c>
      <c r="N25" s="38">
        <f>+ปกติ1.6.1_2!N25+'พิเศษ 1.6.2_2'!N25</f>
        <v>305.08682645597474</v>
      </c>
      <c r="O25" s="38">
        <f>+ปกติ1.6.1_2!O25+'พิเศษ 1.6.2_2'!O25</f>
        <v>72.356202421864396</v>
      </c>
      <c r="P25" s="38">
        <f>+ปกติ1.6.1_2!P25+'พิเศษ 1.6.2_2'!P25</f>
        <v>92.685410167704248</v>
      </c>
      <c r="Q25" s="38">
        <f>+ปกติ1.6.1_2!Q25+'พิเศษ 1.6.2_2'!Q25</f>
        <v>7.0201478181634087</v>
      </c>
      <c r="R25" s="38">
        <f>+ปกติ1.6.1_2!R25+'พิเศษ 1.6.2_2'!R25</f>
        <v>38.337941969240511</v>
      </c>
      <c r="S25" s="38">
        <f>+ปกติ1.6.1_2!S25+'พิเศษ 1.6.2_2'!S25</f>
        <v>0</v>
      </c>
      <c r="T25" s="38">
        <f>+ปกติ1.6.1_2!T25+'พิเศษ 1.6.2_2'!T25</f>
        <v>3.0235294117647062</v>
      </c>
      <c r="U25" s="38">
        <f>+ปกติ1.6.1_2!U25+'พิเศษ 1.6.2_2'!U25</f>
        <v>0</v>
      </c>
      <c r="V25" s="39">
        <f>+ปกติ1.6.1_2!V25+'พิเศษ 1.6.2_2'!V25</f>
        <v>13.96293007769145</v>
      </c>
      <c r="W25" s="40">
        <f>+ปกติ1.6.1_2!W25+'พิเศษ 1.6.2_2'!W25</f>
        <v>839.26677071374104</v>
      </c>
    </row>
    <row r="26" spans="1:23" ht="15" customHeight="1" x14ac:dyDescent="0.5">
      <c r="A26" s="5" t="s">
        <v>30</v>
      </c>
      <c r="B26" s="34" t="s">
        <v>36</v>
      </c>
      <c r="C26" s="35"/>
      <c r="D26" s="36" t="s">
        <v>25</v>
      </c>
      <c r="E26" s="36" t="s">
        <v>24</v>
      </c>
      <c r="F26" s="37">
        <f>+ปกติ1.6.1_2!F26+'พิเศษ 1.6.2_2'!F26</f>
        <v>0</v>
      </c>
      <c r="G26" s="38">
        <f>+ปกติ1.6.1_2!G26+'พิเศษ 1.6.2_2'!G26</f>
        <v>0</v>
      </c>
      <c r="H26" s="38">
        <f>+ปกติ1.6.1_2!H26+'พิเศษ 1.6.2_2'!H26</f>
        <v>0</v>
      </c>
      <c r="I26" s="38">
        <f>+ปกติ1.6.1_2!I26+'พิเศษ 1.6.2_2'!I26</f>
        <v>0</v>
      </c>
      <c r="J26" s="38">
        <f>+ปกติ1.6.1_2!J26+'พิเศษ 1.6.2_2'!J26</f>
        <v>0</v>
      </c>
      <c r="K26" s="38">
        <f>+ปกติ1.6.1_2!K26+'พิเศษ 1.6.2_2'!K26</f>
        <v>0</v>
      </c>
      <c r="L26" s="38">
        <f>+ปกติ1.6.1_2!L26+'พิเศษ 1.6.2_2'!L26</f>
        <v>0</v>
      </c>
      <c r="M26" s="38">
        <f>+ปกติ1.6.1_2!M26+'พิเศษ 1.6.2_2'!M26</f>
        <v>0</v>
      </c>
      <c r="N26" s="38">
        <f>+ปกติ1.6.1_2!N26+'พิเศษ 1.6.2_2'!N26</f>
        <v>61.416666666666664</v>
      </c>
      <c r="O26" s="38">
        <f>+ปกติ1.6.1_2!O26+'พิเศษ 1.6.2_2'!O26</f>
        <v>0</v>
      </c>
      <c r="P26" s="38">
        <f>+ปกติ1.6.1_2!P26+'พิเศษ 1.6.2_2'!P26</f>
        <v>0</v>
      </c>
      <c r="Q26" s="38">
        <f>+ปกติ1.6.1_2!Q26+'พิเศษ 1.6.2_2'!Q26</f>
        <v>0</v>
      </c>
      <c r="R26" s="38">
        <f>+ปกติ1.6.1_2!R26+'พิเศษ 1.6.2_2'!R26</f>
        <v>0</v>
      </c>
      <c r="S26" s="38">
        <f>+ปกติ1.6.1_2!S26+'พิเศษ 1.6.2_2'!S26</f>
        <v>0</v>
      </c>
      <c r="T26" s="38">
        <f>+ปกติ1.6.1_2!T26+'พิเศษ 1.6.2_2'!T26</f>
        <v>0</v>
      </c>
      <c r="U26" s="38">
        <f>+ปกติ1.6.1_2!U26+'พิเศษ 1.6.2_2'!U26</f>
        <v>0</v>
      </c>
      <c r="V26" s="39">
        <f>+ปกติ1.6.1_2!V26+'พิเศษ 1.6.2_2'!V26</f>
        <v>0</v>
      </c>
      <c r="W26" s="40">
        <f>+ปกติ1.6.1_2!W26+'พิเศษ 1.6.2_2'!W26</f>
        <v>61.416666666666664</v>
      </c>
    </row>
    <row r="27" spans="1:23" ht="15" customHeight="1" x14ac:dyDescent="0.5">
      <c r="B27" s="34"/>
      <c r="C27" s="35"/>
      <c r="D27" s="36"/>
      <c r="E27" s="36" t="s">
        <v>26</v>
      </c>
      <c r="F27" s="41">
        <f>+ปกติ1.6.1_2!F27+'พิเศษ 1.6.2_2'!F27</f>
        <v>0</v>
      </c>
      <c r="G27" s="38">
        <f>+ปกติ1.6.1_2!G27+'พิเศษ 1.6.2_2'!G27</f>
        <v>0</v>
      </c>
      <c r="H27" s="38">
        <f>+ปกติ1.6.1_2!H27+'พิเศษ 1.6.2_2'!H27</f>
        <v>0</v>
      </c>
      <c r="I27" s="38">
        <f>+ปกติ1.6.1_2!I27+'พิเศษ 1.6.2_2'!I27</f>
        <v>0</v>
      </c>
      <c r="J27" s="38">
        <f>+ปกติ1.6.1_2!J27+'พิเศษ 1.6.2_2'!J27</f>
        <v>0</v>
      </c>
      <c r="K27" s="38">
        <f>+ปกติ1.6.1_2!K27+'พิเศษ 1.6.2_2'!K27</f>
        <v>0</v>
      </c>
      <c r="L27" s="38">
        <f>+ปกติ1.6.1_2!L27+'พิเศษ 1.6.2_2'!L27</f>
        <v>0</v>
      </c>
      <c r="M27" s="38">
        <f>+ปกติ1.6.1_2!M27+'พิเศษ 1.6.2_2'!M27</f>
        <v>0</v>
      </c>
      <c r="N27" s="38">
        <f>+ปกติ1.6.1_2!N27+'พิเศษ 1.6.2_2'!N27</f>
        <v>92.125</v>
      </c>
      <c r="O27" s="38">
        <f>+ปกติ1.6.1_2!O27+'พิเศษ 1.6.2_2'!O27</f>
        <v>0</v>
      </c>
      <c r="P27" s="38">
        <f>+ปกติ1.6.1_2!P27+'พิเศษ 1.6.2_2'!P27</f>
        <v>0</v>
      </c>
      <c r="Q27" s="38">
        <f>+ปกติ1.6.1_2!Q27+'พิเศษ 1.6.2_2'!Q27</f>
        <v>0</v>
      </c>
      <c r="R27" s="38">
        <f>+ปกติ1.6.1_2!R27+'พิเศษ 1.6.2_2'!R27</f>
        <v>0</v>
      </c>
      <c r="S27" s="38">
        <f>+ปกติ1.6.1_2!S27+'พิเศษ 1.6.2_2'!S27</f>
        <v>0</v>
      </c>
      <c r="T27" s="38">
        <f>+ปกติ1.6.1_2!T27+'พิเศษ 1.6.2_2'!T27</f>
        <v>0</v>
      </c>
      <c r="U27" s="38">
        <f>+ปกติ1.6.1_2!U27+'พิเศษ 1.6.2_2'!U27</f>
        <v>0</v>
      </c>
      <c r="V27" s="39">
        <f>+ปกติ1.6.1_2!V27+'พิเศษ 1.6.2_2'!V27</f>
        <v>0</v>
      </c>
      <c r="W27" s="40">
        <f>+ปกติ1.6.1_2!W27+'พิเศษ 1.6.2_2'!W27</f>
        <v>92.125</v>
      </c>
    </row>
    <row r="28" spans="1:23" ht="15" customHeight="1" x14ac:dyDescent="0.5">
      <c r="B28" s="34"/>
      <c r="C28" s="42"/>
      <c r="D28" s="43" t="s">
        <v>27</v>
      </c>
      <c r="E28" s="43"/>
      <c r="F28" s="44">
        <f>+ปกติ1.6.1_2!F28+'พิเศษ 1.6.2_2'!F28</f>
        <v>23.207641538088275</v>
      </c>
      <c r="G28" s="45">
        <f>+ปกติ1.6.1_2!G28+'พิเศษ 1.6.2_2'!G28</f>
        <v>48.387493719924862</v>
      </c>
      <c r="H28" s="45">
        <f>+ปกติ1.6.1_2!H28+'พิเศษ 1.6.2_2'!H28</f>
        <v>24.439681669439764</v>
      </c>
      <c r="I28" s="45">
        <f>+ปกติ1.6.1_2!I28+'พิเศษ 1.6.2_2'!I28</f>
        <v>44.409203008323104</v>
      </c>
      <c r="J28" s="45">
        <f>+ปกติ1.6.1_2!J28+'พิเศษ 1.6.2_2'!J28</f>
        <v>19.856873888450572</v>
      </c>
      <c r="K28" s="45">
        <f>+ปกติ1.6.1_2!K28+'พิเศษ 1.6.2_2'!K28</f>
        <v>50.287332682561498</v>
      </c>
      <c r="L28" s="45">
        <f>+ปกติ1.6.1_2!L28+'พิเศษ 1.6.2_2'!L28</f>
        <v>93.198452665903773</v>
      </c>
      <c r="M28" s="45">
        <f>+ปกติ1.6.1_2!M28+'พิเศษ 1.6.2_2'!M28</f>
        <v>3.0071032186459483</v>
      </c>
      <c r="N28" s="45">
        <f>+ปกติ1.6.1_2!N28+'พิเศษ 1.6.2_2'!N28</f>
        <v>397.21182645597474</v>
      </c>
      <c r="O28" s="45">
        <f>+ปกติ1.6.1_2!O28+'พิเศษ 1.6.2_2'!O28</f>
        <v>72.356202421864396</v>
      </c>
      <c r="P28" s="45">
        <f>+ปกติ1.6.1_2!P28+'พิเศษ 1.6.2_2'!P28</f>
        <v>92.685410167704248</v>
      </c>
      <c r="Q28" s="45">
        <f>+ปกติ1.6.1_2!Q28+'พิเศษ 1.6.2_2'!Q28</f>
        <v>7.0201478181634087</v>
      </c>
      <c r="R28" s="45">
        <f>+ปกติ1.6.1_2!R28+'พิเศษ 1.6.2_2'!R28</f>
        <v>38.337941969240511</v>
      </c>
      <c r="S28" s="45">
        <f>+ปกติ1.6.1_2!S28+'พิเศษ 1.6.2_2'!S28</f>
        <v>0</v>
      </c>
      <c r="T28" s="45">
        <f>+ปกติ1.6.1_2!T28+'พิเศษ 1.6.2_2'!T28</f>
        <v>3.0235294117647062</v>
      </c>
      <c r="U28" s="45">
        <f>+ปกติ1.6.1_2!U28+'พิเศษ 1.6.2_2'!U28</f>
        <v>0</v>
      </c>
      <c r="V28" s="46">
        <f>+ปกติ1.6.1_2!V28+'พิเศษ 1.6.2_2'!V28</f>
        <v>13.96293007769145</v>
      </c>
      <c r="W28" s="47">
        <f>+ปกติ1.6.1_2!W28+'พิเศษ 1.6.2_2'!W28</f>
        <v>931.39177071374115</v>
      </c>
    </row>
    <row r="29" spans="1:23" ht="15" customHeight="1" x14ac:dyDescent="0.5">
      <c r="A29" s="5" t="s">
        <v>28</v>
      </c>
      <c r="B29" s="27" t="s">
        <v>38</v>
      </c>
      <c r="C29" s="28" t="s">
        <v>39</v>
      </c>
      <c r="D29" s="29" t="s">
        <v>23</v>
      </c>
      <c r="E29" s="29" t="s">
        <v>23</v>
      </c>
      <c r="F29" s="30">
        <f>+ปกติ1.6.1_2!F29+'พิเศษ 1.6.2_2'!F29</f>
        <v>0.17647058823529413</v>
      </c>
      <c r="G29" s="31">
        <f>+ปกติ1.6.1_2!G29+'พิเศษ 1.6.2_2'!G29</f>
        <v>5.6470588235294121</v>
      </c>
      <c r="H29" s="31">
        <f>+ปกติ1.6.1_2!H29+'พิเศษ 1.6.2_2'!H29</f>
        <v>0.35294117647058826</v>
      </c>
      <c r="I29" s="31">
        <f>+ปกติ1.6.1_2!I29+'พิเศษ 1.6.2_2'!I29</f>
        <v>2.1176470588235294</v>
      </c>
      <c r="J29" s="31">
        <f>+ปกติ1.6.1_2!J29+'พิเศษ 1.6.2_2'!J29</f>
        <v>1.5882352941176472</v>
      </c>
      <c r="K29" s="31">
        <f>+ปกติ1.6.1_2!K29+'พิเศษ 1.6.2_2'!K29</f>
        <v>0.88235294117647067</v>
      </c>
      <c r="L29" s="31">
        <f>+ปกติ1.6.1_2!L29+'พิเศษ 1.6.2_2'!L29</f>
        <v>0</v>
      </c>
      <c r="M29" s="31">
        <f>+ปกติ1.6.1_2!M29+'พิเศษ 1.6.2_2'!M29</f>
        <v>0</v>
      </c>
      <c r="N29" s="31">
        <f>+ปกติ1.6.1_2!N29+'พิเศษ 1.6.2_2'!N29</f>
        <v>13.411764705882353</v>
      </c>
      <c r="O29" s="31">
        <f>+ปกติ1.6.1_2!O29+'พิเศษ 1.6.2_2'!O29</f>
        <v>0</v>
      </c>
      <c r="P29" s="31">
        <f>+ปกติ1.6.1_2!P29+'พิเศษ 1.6.2_2'!P29</f>
        <v>0.52941176470588236</v>
      </c>
      <c r="Q29" s="31">
        <f>+ปกติ1.6.1_2!Q29+'พิเศษ 1.6.2_2'!Q29</f>
        <v>0</v>
      </c>
      <c r="R29" s="31">
        <f>+ปกติ1.6.1_2!R29+'พิเศษ 1.6.2_2'!R29</f>
        <v>0</v>
      </c>
      <c r="S29" s="31">
        <f>+ปกติ1.6.1_2!S29+'พิเศษ 1.6.2_2'!S29</f>
        <v>0</v>
      </c>
      <c r="T29" s="31">
        <f>+ปกติ1.6.1_2!T29+'พิเศษ 1.6.2_2'!T29</f>
        <v>0</v>
      </c>
      <c r="U29" s="31">
        <f>+ปกติ1.6.1_2!U29+'พิเศษ 1.6.2_2'!U29</f>
        <v>0</v>
      </c>
      <c r="V29" s="32">
        <f>+ปกติ1.6.1_2!V29+'พิเศษ 1.6.2_2'!V29</f>
        <v>0</v>
      </c>
      <c r="W29" s="33">
        <f>+ปกติ1.6.1_2!W29+'พิเศษ 1.6.2_2'!W29</f>
        <v>24.705882352941181</v>
      </c>
    </row>
    <row r="30" spans="1:23" ht="15" customHeight="1" x14ac:dyDescent="0.5">
      <c r="A30" s="5" t="s">
        <v>29</v>
      </c>
      <c r="B30" s="34" t="s">
        <v>38</v>
      </c>
      <c r="C30" s="35"/>
      <c r="D30" s="36"/>
      <c r="E30" s="36" t="s">
        <v>24</v>
      </c>
      <c r="F30" s="37">
        <f>+ปกติ1.6.1_2!F30+'พิเศษ 1.6.2_2'!F30</f>
        <v>0</v>
      </c>
      <c r="G30" s="38">
        <f>+ปกติ1.6.1_2!G30+'พิเศษ 1.6.2_2'!G30</f>
        <v>0</v>
      </c>
      <c r="H30" s="38">
        <f>+ปกติ1.6.1_2!H30+'พิเศษ 1.6.2_2'!H30</f>
        <v>0</v>
      </c>
      <c r="I30" s="38">
        <f>+ปกติ1.6.1_2!I30+'พิเศษ 1.6.2_2'!I30</f>
        <v>0</v>
      </c>
      <c r="J30" s="38">
        <f>+ปกติ1.6.1_2!J30+'พิเศษ 1.6.2_2'!J30</f>
        <v>0</v>
      </c>
      <c r="K30" s="38">
        <f>+ปกติ1.6.1_2!K30+'พิเศษ 1.6.2_2'!K30</f>
        <v>0</v>
      </c>
      <c r="L30" s="38">
        <f>+ปกติ1.6.1_2!L30+'พิเศษ 1.6.2_2'!L30</f>
        <v>0</v>
      </c>
      <c r="M30" s="38">
        <f>+ปกติ1.6.1_2!M30+'พิเศษ 1.6.2_2'!M30</f>
        <v>0</v>
      </c>
      <c r="N30" s="38">
        <f>+ปกติ1.6.1_2!N30+'พิเศษ 1.6.2_2'!N30</f>
        <v>0</v>
      </c>
      <c r="O30" s="38">
        <f>+ปกติ1.6.1_2!O30+'พิเศษ 1.6.2_2'!O30</f>
        <v>0</v>
      </c>
      <c r="P30" s="38">
        <f>+ปกติ1.6.1_2!P30+'พิเศษ 1.6.2_2'!P30</f>
        <v>0</v>
      </c>
      <c r="Q30" s="38">
        <f>+ปกติ1.6.1_2!Q30+'พิเศษ 1.6.2_2'!Q30</f>
        <v>0</v>
      </c>
      <c r="R30" s="38">
        <f>+ปกติ1.6.1_2!R30+'พิเศษ 1.6.2_2'!R30</f>
        <v>0</v>
      </c>
      <c r="S30" s="38">
        <f>+ปกติ1.6.1_2!S30+'พิเศษ 1.6.2_2'!S30</f>
        <v>0</v>
      </c>
      <c r="T30" s="38">
        <f>+ปกติ1.6.1_2!T30+'พิเศษ 1.6.2_2'!T30</f>
        <v>0</v>
      </c>
      <c r="U30" s="38">
        <f>+ปกติ1.6.1_2!U30+'พิเศษ 1.6.2_2'!U30</f>
        <v>0</v>
      </c>
      <c r="V30" s="39">
        <f>+ปกติ1.6.1_2!V30+'พิเศษ 1.6.2_2'!V30</f>
        <v>0</v>
      </c>
      <c r="W30" s="40">
        <f>+ปกติ1.6.1_2!W30+'พิเศษ 1.6.2_2'!W30</f>
        <v>0</v>
      </c>
    </row>
    <row r="31" spans="1:23" ht="15" customHeight="1" x14ac:dyDescent="0.5">
      <c r="B31" s="34"/>
      <c r="C31" s="35"/>
      <c r="D31" s="36"/>
      <c r="E31" s="36" t="s">
        <v>22</v>
      </c>
      <c r="F31" s="41">
        <f>+ปกติ1.6.1_2!F31+'พิเศษ 1.6.2_2'!F31</f>
        <v>0.17647058823529413</v>
      </c>
      <c r="G31" s="38">
        <f>+ปกติ1.6.1_2!G31+'พิเศษ 1.6.2_2'!G31</f>
        <v>5.6470588235294121</v>
      </c>
      <c r="H31" s="38">
        <f>+ปกติ1.6.1_2!H31+'พิเศษ 1.6.2_2'!H31</f>
        <v>0.35294117647058826</v>
      </c>
      <c r="I31" s="38">
        <f>+ปกติ1.6.1_2!I31+'พิเศษ 1.6.2_2'!I31</f>
        <v>2.1176470588235294</v>
      </c>
      <c r="J31" s="38">
        <f>+ปกติ1.6.1_2!J31+'พิเศษ 1.6.2_2'!J31</f>
        <v>1.5882352941176472</v>
      </c>
      <c r="K31" s="38">
        <f>+ปกติ1.6.1_2!K31+'พิเศษ 1.6.2_2'!K31</f>
        <v>0.88235294117647067</v>
      </c>
      <c r="L31" s="38">
        <f>+ปกติ1.6.1_2!L31+'พิเศษ 1.6.2_2'!L31</f>
        <v>0</v>
      </c>
      <c r="M31" s="38">
        <f>+ปกติ1.6.1_2!M31+'พิเศษ 1.6.2_2'!M31</f>
        <v>0</v>
      </c>
      <c r="N31" s="38">
        <f>+ปกติ1.6.1_2!N31+'พิเศษ 1.6.2_2'!N31</f>
        <v>13.411764705882353</v>
      </c>
      <c r="O31" s="38">
        <f>+ปกติ1.6.1_2!O31+'พิเศษ 1.6.2_2'!O31</f>
        <v>0</v>
      </c>
      <c r="P31" s="38">
        <f>+ปกติ1.6.1_2!P31+'พิเศษ 1.6.2_2'!P31</f>
        <v>0.52941176470588236</v>
      </c>
      <c r="Q31" s="38">
        <f>+ปกติ1.6.1_2!Q31+'พิเศษ 1.6.2_2'!Q31</f>
        <v>0</v>
      </c>
      <c r="R31" s="38">
        <f>+ปกติ1.6.1_2!R31+'พิเศษ 1.6.2_2'!R31</f>
        <v>0</v>
      </c>
      <c r="S31" s="38">
        <f>+ปกติ1.6.1_2!S31+'พิเศษ 1.6.2_2'!S31</f>
        <v>0</v>
      </c>
      <c r="T31" s="38">
        <f>+ปกติ1.6.1_2!T31+'พิเศษ 1.6.2_2'!T31</f>
        <v>0</v>
      </c>
      <c r="U31" s="38">
        <f>+ปกติ1.6.1_2!U31+'พิเศษ 1.6.2_2'!U31</f>
        <v>0</v>
      </c>
      <c r="V31" s="39">
        <f>+ปกติ1.6.1_2!V31+'พิเศษ 1.6.2_2'!V31</f>
        <v>0</v>
      </c>
      <c r="W31" s="40">
        <f>+ปกติ1.6.1_2!W31+'พิเศษ 1.6.2_2'!W31</f>
        <v>24.705882352941181</v>
      </c>
    </row>
    <row r="32" spans="1:23" ht="15" customHeight="1" x14ac:dyDescent="0.5">
      <c r="A32" s="5" t="s">
        <v>30</v>
      </c>
      <c r="B32" s="34" t="s">
        <v>38</v>
      </c>
      <c r="C32" s="35"/>
      <c r="D32" s="36" t="s">
        <v>25</v>
      </c>
      <c r="E32" s="36" t="s">
        <v>24</v>
      </c>
      <c r="F32" s="37">
        <f>+ปกติ1.6.1_2!F32+'พิเศษ 1.6.2_2'!F32</f>
        <v>0</v>
      </c>
      <c r="G32" s="38">
        <f>+ปกติ1.6.1_2!G32+'พิเศษ 1.6.2_2'!G32</f>
        <v>0</v>
      </c>
      <c r="H32" s="38">
        <f>+ปกติ1.6.1_2!H32+'พิเศษ 1.6.2_2'!H32</f>
        <v>0</v>
      </c>
      <c r="I32" s="38">
        <f>+ปกติ1.6.1_2!I32+'พิเศษ 1.6.2_2'!I32</f>
        <v>0</v>
      </c>
      <c r="J32" s="38">
        <f>+ปกติ1.6.1_2!J32+'พิเศษ 1.6.2_2'!J32</f>
        <v>0</v>
      </c>
      <c r="K32" s="38">
        <f>+ปกติ1.6.1_2!K32+'พิเศษ 1.6.2_2'!K32</f>
        <v>0</v>
      </c>
      <c r="L32" s="38">
        <f>+ปกติ1.6.1_2!L32+'พิเศษ 1.6.2_2'!L32</f>
        <v>0</v>
      </c>
      <c r="M32" s="38">
        <f>+ปกติ1.6.1_2!M32+'พิเศษ 1.6.2_2'!M32</f>
        <v>0</v>
      </c>
      <c r="N32" s="38">
        <f>+ปกติ1.6.1_2!N32+'พิเศษ 1.6.2_2'!N32</f>
        <v>98.5</v>
      </c>
      <c r="O32" s="38">
        <f>+ปกติ1.6.1_2!O32+'พิเศษ 1.6.2_2'!O32</f>
        <v>0</v>
      </c>
      <c r="P32" s="38">
        <f>+ปกติ1.6.1_2!P32+'พิเศษ 1.6.2_2'!P32</f>
        <v>0</v>
      </c>
      <c r="Q32" s="38">
        <f>+ปกติ1.6.1_2!Q32+'พิเศษ 1.6.2_2'!Q32</f>
        <v>0</v>
      </c>
      <c r="R32" s="38">
        <f>+ปกติ1.6.1_2!R32+'พิเศษ 1.6.2_2'!R32</f>
        <v>0</v>
      </c>
      <c r="S32" s="38">
        <f>+ปกติ1.6.1_2!S32+'พิเศษ 1.6.2_2'!S32</f>
        <v>0</v>
      </c>
      <c r="T32" s="38">
        <f>+ปกติ1.6.1_2!T32+'พิเศษ 1.6.2_2'!T32</f>
        <v>0</v>
      </c>
      <c r="U32" s="38">
        <f>+ปกติ1.6.1_2!U32+'พิเศษ 1.6.2_2'!U32</f>
        <v>0</v>
      </c>
      <c r="V32" s="39">
        <f>+ปกติ1.6.1_2!V32+'พิเศษ 1.6.2_2'!V32</f>
        <v>0</v>
      </c>
      <c r="W32" s="40">
        <f>+ปกติ1.6.1_2!W32+'พิเศษ 1.6.2_2'!W32</f>
        <v>98.5</v>
      </c>
    </row>
    <row r="33" spans="1:23" ht="15" customHeight="1" x14ac:dyDescent="0.5">
      <c r="B33" s="34"/>
      <c r="C33" s="35"/>
      <c r="D33" s="36"/>
      <c r="E33" s="36" t="s">
        <v>26</v>
      </c>
      <c r="F33" s="41">
        <f>+ปกติ1.6.1_2!F33+'พิเศษ 1.6.2_2'!F33</f>
        <v>0</v>
      </c>
      <c r="G33" s="38">
        <f>+ปกติ1.6.1_2!G33+'พิเศษ 1.6.2_2'!G33</f>
        <v>0</v>
      </c>
      <c r="H33" s="38">
        <f>+ปกติ1.6.1_2!H33+'พิเศษ 1.6.2_2'!H33</f>
        <v>0</v>
      </c>
      <c r="I33" s="38">
        <f>+ปกติ1.6.1_2!I33+'พิเศษ 1.6.2_2'!I33</f>
        <v>0</v>
      </c>
      <c r="J33" s="38">
        <f>+ปกติ1.6.1_2!J33+'พิเศษ 1.6.2_2'!J33</f>
        <v>0</v>
      </c>
      <c r="K33" s="38">
        <f>+ปกติ1.6.1_2!K33+'พิเศษ 1.6.2_2'!K33</f>
        <v>0</v>
      </c>
      <c r="L33" s="38">
        <f>+ปกติ1.6.1_2!L33+'พิเศษ 1.6.2_2'!L33</f>
        <v>0</v>
      </c>
      <c r="M33" s="38">
        <f>+ปกติ1.6.1_2!M33+'พิเศษ 1.6.2_2'!M33</f>
        <v>0</v>
      </c>
      <c r="N33" s="38">
        <f>+ปกติ1.6.1_2!N33+'พิเศษ 1.6.2_2'!N33</f>
        <v>147.75</v>
      </c>
      <c r="O33" s="38">
        <f>+ปกติ1.6.1_2!O33+'พิเศษ 1.6.2_2'!O33</f>
        <v>0</v>
      </c>
      <c r="P33" s="38">
        <f>+ปกติ1.6.1_2!P33+'พิเศษ 1.6.2_2'!P33</f>
        <v>0</v>
      </c>
      <c r="Q33" s="38">
        <f>+ปกติ1.6.1_2!Q33+'พิเศษ 1.6.2_2'!Q33</f>
        <v>0</v>
      </c>
      <c r="R33" s="38">
        <f>+ปกติ1.6.1_2!R33+'พิเศษ 1.6.2_2'!R33</f>
        <v>0</v>
      </c>
      <c r="S33" s="38">
        <f>+ปกติ1.6.1_2!S33+'พิเศษ 1.6.2_2'!S33</f>
        <v>0</v>
      </c>
      <c r="T33" s="38">
        <f>+ปกติ1.6.1_2!T33+'พิเศษ 1.6.2_2'!T33</f>
        <v>0</v>
      </c>
      <c r="U33" s="38">
        <f>+ปกติ1.6.1_2!U33+'พิเศษ 1.6.2_2'!U33</f>
        <v>0</v>
      </c>
      <c r="V33" s="39">
        <f>+ปกติ1.6.1_2!V33+'พิเศษ 1.6.2_2'!V33</f>
        <v>0</v>
      </c>
      <c r="W33" s="40">
        <f>+ปกติ1.6.1_2!W33+'พิเศษ 1.6.2_2'!W33</f>
        <v>147.75</v>
      </c>
    </row>
    <row r="34" spans="1:23" ht="15" customHeight="1" x14ac:dyDescent="0.5">
      <c r="B34" s="34"/>
      <c r="C34" s="42"/>
      <c r="D34" s="43" t="s">
        <v>27</v>
      </c>
      <c r="E34" s="43"/>
      <c r="F34" s="44">
        <f>+ปกติ1.6.1_2!F34+'พิเศษ 1.6.2_2'!F34</f>
        <v>0.17647058823529413</v>
      </c>
      <c r="G34" s="45">
        <f>+ปกติ1.6.1_2!G34+'พิเศษ 1.6.2_2'!G34</f>
        <v>5.6470588235294121</v>
      </c>
      <c r="H34" s="45">
        <f>+ปกติ1.6.1_2!H34+'พิเศษ 1.6.2_2'!H34</f>
        <v>0.35294117647058826</v>
      </c>
      <c r="I34" s="45">
        <f>+ปกติ1.6.1_2!I34+'พิเศษ 1.6.2_2'!I34</f>
        <v>2.1176470588235294</v>
      </c>
      <c r="J34" s="45">
        <f>+ปกติ1.6.1_2!J34+'พิเศษ 1.6.2_2'!J34</f>
        <v>1.5882352941176472</v>
      </c>
      <c r="K34" s="45">
        <f>+ปกติ1.6.1_2!K34+'พิเศษ 1.6.2_2'!K34</f>
        <v>0.88235294117647067</v>
      </c>
      <c r="L34" s="45">
        <f>+ปกติ1.6.1_2!L34+'พิเศษ 1.6.2_2'!L34</f>
        <v>0</v>
      </c>
      <c r="M34" s="45">
        <f>+ปกติ1.6.1_2!M34+'พิเศษ 1.6.2_2'!M34</f>
        <v>0</v>
      </c>
      <c r="N34" s="45">
        <f>+ปกติ1.6.1_2!N34+'พิเศษ 1.6.2_2'!N34</f>
        <v>161.16176470588235</v>
      </c>
      <c r="O34" s="45">
        <f>+ปกติ1.6.1_2!O34+'พิเศษ 1.6.2_2'!O34</f>
        <v>0</v>
      </c>
      <c r="P34" s="45">
        <f>+ปกติ1.6.1_2!P34+'พิเศษ 1.6.2_2'!P34</f>
        <v>0.52941176470588236</v>
      </c>
      <c r="Q34" s="45">
        <f>+ปกติ1.6.1_2!Q34+'พิเศษ 1.6.2_2'!Q34</f>
        <v>0</v>
      </c>
      <c r="R34" s="45">
        <f>+ปกติ1.6.1_2!R34+'พิเศษ 1.6.2_2'!R34</f>
        <v>0</v>
      </c>
      <c r="S34" s="45">
        <f>+ปกติ1.6.1_2!S34+'พิเศษ 1.6.2_2'!S34</f>
        <v>0</v>
      </c>
      <c r="T34" s="45">
        <f>+ปกติ1.6.1_2!T34+'พิเศษ 1.6.2_2'!T34</f>
        <v>0</v>
      </c>
      <c r="U34" s="45">
        <f>+ปกติ1.6.1_2!U34+'พิเศษ 1.6.2_2'!U34</f>
        <v>0</v>
      </c>
      <c r="V34" s="46">
        <f>+ปกติ1.6.1_2!V34+'พิเศษ 1.6.2_2'!V34</f>
        <v>0</v>
      </c>
      <c r="W34" s="47">
        <f>+ปกติ1.6.1_2!W34+'พิเศษ 1.6.2_2'!W34</f>
        <v>172.45588235294119</v>
      </c>
    </row>
    <row r="35" spans="1:23" ht="15" customHeight="1" x14ac:dyDescent="0.5">
      <c r="A35" s="5" t="s">
        <v>28</v>
      </c>
      <c r="B35" s="27" t="s">
        <v>40</v>
      </c>
      <c r="C35" s="28" t="s">
        <v>41</v>
      </c>
      <c r="D35" s="29" t="s">
        <v>23</v>
      </c>
      <c r="E35" s="29" t="s">
        <v>23</v>
      </c>
      <c r="F35" s="30">
        <f>+ปกติ1.6.1_2!F35+'พิเศษ 1.6.2_2'!F35</f>
        <v>0.24734422070715079</v>
      </c>
      <c r="G35" s="31">
        <f>+ปกติ1.6.1_2!G35+'พิเศษ 1.6.2_2'!G35</f>
        <v>0.11764705882352941</v>
      </c>
      <c r="H35" s="31">
        <f>+ปกติ1.6.1_2!H35+'พิเศษ 1.6.2_2'!H35</f>
        <v>0</v>
      </c>
      <c r="I35" s="31">
        <f>+ปกติ1.6.1_2!I35+'พิเศษ 1.6.2_2'!I35</f>
        <v>10.847629617884891</v>
      </c>
      <c r="J35" s="31">
        <f>+ปกติ1.6.1_2!J35+'พิเศษ 1.6.2_2'!J35</f>
        <v>2.250515300459806</v>
      </c>
      <c r="K35" s="31">
        <f>+ปกติ1.6.1_2!K35+'พิเศษ 1.6.2_2'!K35</f>
        <v>2</v>
      </c>
      <c r="L35" s="31">
        <f>+ปกติ1.6.1_2!L35+'พิเศษ 1.6.2_2'!L35</f>
        <v>0</v>
      </c>
      <c r="M35" s="31">
        <f>+ปกติ1.6.1_2!M35+'พิเศษ 1.6.2_2'!M35</f>
        <v>0</v>
      </c>
      <c r="N35" s="31">
        <f>+ปกติ1.6.1_2!N35+'พิเศษ 1.6.2_2'!N35</f>
        <v>35.17647058823529</v>
      </c>
      <c r="O35" s="31">
        <f>+ปกติ1.6.1_2!O35+'พิเศษ 1.6.2_2'!O35</f>
        <v>0</v>
      </c>
      <c r="P35" s="31">
        <f>+ปกติ1.6.1_2!P35+'พิเศษ 1.6.2_2'!P35</f>
        <v>2.6470588235294117</v>
      </c>
      <c r="Q35" s="31">
        <f>+ปกติ1.6.1_2!Q35+'พิเศษ 1.6.2_2'!Q35</f>
        <v>0</v>
      </c>
      <c r="R35" s="31">
        <f>+ปกติ1.6.1_2!R35+'พิเศษ 1.6.2_2'!R35</f>
        <v>0.60028539717773899</v>
      </c>
      <c r="S35" s="31">
        <f>+ปกติ1.6.1_2!S35+'พิเศษ 1.6.2_2'!S35</f>
        <v>0</v>
      </c>
      <c r="T35" s="31">
        <f>+ปกติ1.6.1_2!T35+'พิเศษ 1.6.2_2'!T35</f>
        <v>0</v>
      </c>
      <c r="U35" s="31">
        <f>+ปกติ1.6.1_2!U35+'พิเศษ 1.6.2_2'!U35</f>
        <v>0</v>
      </c>
      <c r="V35" s="32">
        <f>+ปกติ1.6.1_2!V35+'พิเศษ 1.6.2_2'!V35</f>
        <v>0.24734422070715079</v>
      </c>
      <c r="W35" s="33">
        <f>+ปกติ1.6.1_2!W35+'พิเศษ 1.6.2_2'!W35</f>
        <v>54.134295227524966</v>
      </c>
    </row>
    <row r="36" spans="1:23" ht="15" customHeight="1" x14ac:dyDescent="0.5">
      <c r="A36" s="5" t="s">
        <v>29</v>
      </c>
      <c r="B36" s="34" t="s">
        <v>40</v>
      </c>
      <c r="C36" s="35"/>
      <c r="D36" s="36"/>
      <c r="E36" s="36" t="s">
        <v>24</v>
      </c>
      <c r="F36" s="37">
        <f>+ปกติ1.6.1_2!F36+'พิเศษ 1.6.2_2'!F36</f>
        <v>0</v>
      </c>
      <c r="G36" s="38">
        <f>+ปกติ1.6.1_2!G36+'พิเศษ 1.6.2_2'!G36</f>
        <v>0</v>
      </c>
      <c r="H36" s="38">
        <f>+ปกติ1.6.1_2!H36+'พิเศษ 1.6.2_2'!H36</f>
        <v>0</v>
      </c>
      <c r="I36" s="38">
        <f>+ปกติ1.6.1_2!I36+'พิเศษ 1.6.2_2'!I36</f>
        <v>0</v>
      </c>
      <c r="J36" s="38">
        <f>+ปกติ1.6.1_2!J36+'พิเศษ 1.6.2_2'!J36</f>
        <v>0</v>
      </c>
      <c r="K36" s="38">
        <f>+ปกติ1.6.1_2!K36+'พิเศษ 1.6.2_2'!K36</f>
        <v>0</v>
      </c>
      <c r="L36" s="38">
        <f>+ปกติ1.6.1_2!L36+'พิเศษ 1.6.2_2'!L36</f>
        <v>0</v>
      </c>
      <c r="M36" s="38">
        <f>+ปกติ1.6.1_2!M36+'พิเศษ 1.6.2_2'!M36</f>
        <v>0</v>
      </c>
      <c r="N36" s="38">
        <f>+ปกติ1.6.1_2!N36+'พิเศษ 1.6.2_2'!N36</f>
        <v>0</v>
      </c>
      <c r="O36" s="38">
        <f>+ปกติ1.6.1_2!O36+'พิเศษ 1.6.2_2'!O36</f>
        <v>0</v>
      </c>
      <c r="P36" s="38">
        <f>+ปกติ1.6.1_2!P36+'พิเศษ 1.6.2_2'!P36</f>
        <v>0</v>
      </c>
      <c r="Q36" s="38">
        <f>+ปกติ1.6.1_2!Q36+'พิเศษ 1.6.2_2'!Q36</f>
        <v>0</v>
      </c>
      <c r="R36" s="38">
        <f>+ปกติ1.6.1_2!R36+'พิเศษ 1.6.2_2'!R36</f>
        <v>0</v>
      </c>
      <c r="S36" s="38">
        <f>+ปกติ1.6.1_2!S36+'พิเศษ 1.6.2_2'!S36</f>
        <v>0</v>
      </c>
      <c r="T36" s="38">
        <f>+ปกติ1.6.1_2!T36+'พิเศษ 1.6.2_2'!T36</f>
        <v>0</v>
      </c>
      <c r="U36" s="38">
        <f>+ปกติ1.6.1_2!U36+'พิเศษ 1.6.2_2'!U36</f>
        <v>0</v>
      </c>
      <c r="V36" s="39">
        <f>+ปกติ1.6.1_2!V36+'พิเศษ 1.6.2_2'!V36</f>
        <v>0</v>
      </c>
      <c r="W36" s="40">
        <f>+ปกติ1.6.1_2!W36+'พิเศษ 1.6.2_2'!W36</f>
        <v>0</v>
      </c>
    </row>
    <row r="37" spans="1:23" ht="15" customHeight="1" x14ac:dyDescent="0.5">
      <c r="B37" s="34"/>
      <c r="C37" s="35"/>
      <c r="D37" s="36"/>
      <c r="E37" s="36" t="s">
        <v>22</v>
      </c>
      <c r="F37" s="41">
        <f>+ปกติ1.6.1_2!F37+'พิเศษ 1.6.2_2'!F37</f>
        <v>0.24734422070715079</v>
      </c>
      <c r="G37" s="38">
        <f>+ปกติ1.6.1_2!G37+'พิเศษ 1.6.2_2'!G37</f>
        <v>0.11764705882352941</v>
      </c>
      <c r="H37" s="38">
        <f>+ปกติ1.6.1_2!H37+'พิเศษ 1.6.2_2'!H37</f>
        <v>0</v>
      </c>
      <c r="I37" s="38">
        <f>+ปกติ1.6.1_2!I37+'พิเศษ 1.6.2_2'!I37</f>
        <v>10.847629617884891</v>
      </c>
      <c r="J37" s="38">
        <f>+ปกติ1.6.1_2!J37+'พิเศษ 1.6.2_2'!J37</f>
        <v>2.250515300459806</v>
      </c>
      <c r="K37" s="38">
        <f>+ปกติ1.6.1_2!K37+'พิเศษ 1.6.2_2'!K37</f>
        <v>2</v>
      </c>
      <c r="L37" s="38">
        <f>+ปกติ1.6.1_2!L37+'พิเศษ 1.6.2_2'!L37</f>
        <v>0</v>
      </c>
      <c r="M37" s="38">
        <f>+ปกติ1.6.1_2!M37+'พิเศษ 1.6.2_2'!M37</f>
        <v>0</v>
      </c>
      <c r="N37" s="38">
        <f>+ปกติ1.6.1_2!N37+'พิเศษ 1.6.2_2'!N37</f>
        <v>35.17647058823529</v>
      </c>
      <c r="O37" s="38">
        <f>+ปกติ1.6.1_2!O37+'พิเศษ 1.6.2_2'!O37</f>
        <v>0</v>
      </c>
      <c r="P37" s="38">
        <f>+ปกติ1.6.1_2!P37+'พิเศษ 1.6.2_2'!P37</f>
        <v>2.6470588235294117</v>
      </c>
      <c r="Q37" s="38">
        <f>+ปกติ1.6.1_2!Q37+'พิเศษ 1.6.2_2'!Q37</f>
        <v>0</v>
      </c>
      <c r="R37" s="38">
        <f>+ปกติ1.6.1_2!R37+'พิเศษ 1.6.2_2'!R37</f>
        <v>0.60028539717773899</v>
      </c>
      <c r="S37" s="38">
        <f>+ปกติ1.6.1_2!S37+'พิเศษ 1.6.2_2'!S37</f>
        <v>0</v>
      </c>
      <c r="T37" s="38">
        <f>+ปกติ1.6.1_2!T37+'พิเศษ 1.6.2_2'!T37</f>
        <v>0</v>
      </c>
      <c r="U37" s="38">
        <f>+ปกติ1.6.1_2!U37+'พิเศษ 1.6.2_2'!U37</f>
        <v>0</v>
      </c>
      <c r="V37" s="39">
        <f>+ปกติ1.6.1_2!V37+'พิเศษ 1.6.2_2'!V37</f>
        <v>0.24734422070715079</v>
      </c>
      <c r="W37" s="40">
        <f>+ปกติ1.6.1_2!W37+'พิเศษ 1.6.2_2'!W37</f>
        <v>54.134295227524966</v>
      </c>
    </row>
    <row r="38" spans="1:23" ht="15" customHeight="1" x14ac:dyDescent="0.5">
      <c r="A38" s="5" t="s">
        <v>30</v>
      </c>
      <c r="B38" s="34" t="s">
        <v>40</v>
      </c>
      <c r="C38" s="35"/>
      <c r="D38" s="36" t="s">
        <v>25</v>
      </c>
      <c r="E38" s="36" t="s">
        <v>24</v>
      </c>
      <c r="F38" s="37">
        <f>+ปกติ1.6.1_2!F38+'พิเศษ 1.6.2_2'!F38</f>
        <v>0</v>
      </c>
      <c r="G38" s="38">
        <f>+ปกติ1.6.1_2!G38+'พิเศษ 1.6.2_2'!G38</f>
        <v>0</v>
      </c>
      <c r="H38" s="38">
        <f>+ปกติ1.6.1_2!H38+'พิเศษ 1.6.2_2'!H38</f>
        <v>0</v>
      </c>
      <c r="I38" s="38">
        <f>+ปกติ1.6.1_2!I38+'พิเศษ 1.6.2_2'!I38</f>
        <v>0</v>
      </c>
      <c r="J38" s="38">
        <f>+ปกติ1.6.1_2!J38+'พิเศษ 1.6.2_2'!J38</f>
        <v>0</v>
      </c>
      <c r="K38" s="38">
        <f>+ปกติ1.6.1_2!K38+'พิเศษ 1.6.2_2'!K38</f>
        <v>0</v>
      </c>
      <c r="L38" s="38">
        <f>+ปกติ1.6.1_2!L38+'พิเศษ 1.6.2_2'!L38</f>
        <v>0</v>
      </c>
      <c r="M38" s="38">
        <f>+ปกติ1.6.1_2!M38+'พิเศษ 1.6.2_2'!M38</f>
        <v>0</v>
      </c>
      <c r="N38" s="38">
        <f>+ปกติ1.6.1_2!N38+'พิเศษ 1.6.2_2'!N38</f>
        <v>55.75</v>
      </c>
      <c r="O38" s="38">
        <f>+ปกติ1.6.1_2!O38+'พิเศษ 1.6.2_2'!O38</f>
        <v>0</v>
      </c>
      <c r="P38" s="38">
        <f>+ปกติ1.6.1_2!P38+'พิเศษ 1.6.2_2'!P38</f>
        <v>0</v>
      </c>
      <c r="Q38" s="38">
        <f>+ปกติ1.6.1_2!Q38+'พิเศษ 1.6.2_2'!Q38</f>
        <v>0</v>
      </c>
      <c r="R38" s="38">
        <f>+ปกติ1.6.1_2!R38+'พิเศษ 1.6.2_2'!R38</f>
        <v>0</v>
      </c>
      <c r="S38" s="38">
        <f>+ปกติ1.6.1_2!S38+'พิเศษ 1.6.2_2'!S38</f>
        <v>0</v>
      </c>
      <c r="T38" s="38">
        <f>+ปกติ1.6.1_2!T38+'พิเศษ 1.6.2_2'!T38</f>
        <v>0</v>
      </c>
      <c r="U38" s="38">
        <f>+ปกติ1.6.1_2!U38+'พิเศษ 1.6.2_2'!U38</f>
        <v>0</v>
      </c>
      <c r="V38" s="39">
        <f>+ปกติ1.6.1_2!V38+'พิเศษ 1.6.2_2'!V38</f>
        <v>0</v>
      </c>
      <c r="W38" s="40">
        <f>+ปกติ1.6.1_2!W38+'พิเศษ 1.6.2_2'!W38</f>
        <v>55.75</v>
      </c>
    </row>
    <row r="39" spans="1:23" ht="15" customHeight="1" x14ac:dyDescent="0.5">
      <c r="B39" s="34"/>
      <c r="C39" s="35"/>
      <c r="D39" s="36"/>
      <c r="E39" s="36" t="s">
        <v>26</v>
      </c>
      <c r="F39" s="41">
        <f>+ปกติ1.6.1_2!F39+'พิเศษ 1.6.2_2'!F39</f>
        <v>0</v>
      </c>
      <c r="G39" s="38">
        <f>+ปกติ1.6.1_2!G39+'พิเศษ 1.6.2_2'!G39</f>
        <v>0</v>
      </c>
      <c r="H39" s="38">
        <f>+ปกติ1.6.1_2!H39+'พิเศษ 1.6.2_2'!H39</f>
        <v>0</v>
      </c>
      <c r="I39" s="38">
        <f>+ปกติ1.6.1_2!I39+'พิเศษ 1.6.2_2'!I39</f>
        <v>0</v>
      </c>
      <c r="J39" s="38">
        <f>+ปกติ1.6.1_2!J39+'พิเศษ 1.6.2_2'!J39</f>
        <v>0</v>
      </c>
      <c r="K39" s="38">
        <f>+ปกติ1.6.1_2!K39+'พิเศษ 1.6.2_2'!K39</f>
        <v>0</v>
      </c>
      <c r="L39" s="38">
        <f>+ปกติ1.6.1_2!L39+'พิเศษ 1.6.2_2'!L39</f>
        <v>0</v>
      </c>
      <c r="M39" s="38">
        <f>+ปกติ1.6.1_2!M39+'พิเศษ 1.6.2_2'!M39</f>
        <v>0</v>
      </c>
      <c r="N39" s="38">
        <f>+ปกติ1.6.1_2!N39+'พิเศษ 1.6.2_2'!N39</f>
        <v>83.625</v>
      </c>
      <c r="O39" s="38">
        <f>+ปกติ1.6.1_2!O39+'พิเศษ 1.6.2_2'!O39</f>
        <v>0</v>
      </c>
      <c r="P39" s="38">
        <f>+ปกติ1.6.1_2!P39+'พิเศษ 1.6.2_2'!P39</f>
        <v>0</v>
      </c>
      <c r="Q39" s="38">
        <f>+ปกติ1.6.1_2!Q39+'พิเศษ 1.6.2_2'!Q39</f>
        <v>0</v>
      </c>
      <c r="R39" s="38">
        <f>+ปกติ1.6.1_2!R39+'พิเศษ 1.6.2_2'!R39</f>
        <v>0</v>
      </c>
      <c r="S39" s="38">
        <f>+ปกติ1.6.1_2!S39+'พิเศษ 1.6.2_2'!S39</f>
        <v>0</v>
      </c>
      <c r="T39" s="38">
        <f>+ปกติ1.6.1_2!T39+'พิเศษ 1.6.2_2'!T39</f>
        <v>0</v>
      </c>
      <c r="U39" s="38">
        <f>+ปกติ1.6.1_2!U39+'พิเศษ 1.6.2_2'!U39</f>
        <v>0</v>
      </c>
      <c r="V39" s="39">
        <f>+ปกติ1.6.1_2!V39+'พิเศษ 1.6.2_2'!V39</f>
        <v>0</v>
      </c>
      <c r="W39" s="40">
        <f>+ปกติ1.6.1_2!W39+'พิเศษ 1.6.2_2'!W39</f>
        <v>83.625</v>
      </c>
    </row>
    <row r="40" spans="1:23" ht="15" customHeight="1" x14ac:dyDescent="0.5">
      <c r="B40" s="34"/>
      <c r="C40" s="48"/>
      <c r="D40" s="49" t="s">
        <v>27</v>
      </c>
      <c r="E40" s="49"/>
      <c r="F40" s="19">
        <f>+ปกติ1.6.1_2!F40+'พิเศษ 1.6.2_2'!F40</f>
        <v>0.24734422070715079</v>
      </c>
      <c r="G40" s="20">
        <f>+ปกติ1.6.1_2!G40+'พิเศษ 1.6.2_2'!G40</f>
        <v>0.11764705882352941</v>
      </c>
      <c r="H40" s="20">
        <f>+ปกติ1.6.1_2!H40+'พิเศษ 1.6.2_2'!H40</f>
        <v>0</v>
      </c>
      <c r="I40" s="20">
        <f>+ปกติ1.6.1_2!I40+'พิเศษ 1.6.2_2'!I40</f>
        <v>10.847629617884891</v>
      </c>
      <c r="J40" s="20">
        <f>+ปกติ1.6.1_2!J40+'พิเศษ 1.6.2_2'!J40</f>
        <v>2.250515300459806</v>
      </c>
      <c r="K40" s="20">
        <f>+ปกติ1.6.1_2!K40+'พิเศษ 1.6.2_2'!K40</f>
        <v>2</v>
      </c>
      <c r="L40" s="20">
        <f>+ปกติ1.6.1_2!L40+'พิเศษ 1.6.2_2'!L40</f>
        <v>0</v>
      </c>
      <c r="M40" s="20">
        <f>+ปกติ1.6.1_2!M40+'พิเศษ 1.6.2_2'!M40</f>
        <v>0</v>
      </c>
      <c r="N40" s="20">
        <f>+ปกติ1.6.1_2!N40+'พิเศษ 1.6.2_2'!N40</f>
        <v>118.8014705882353</v>
      </c>
      <c r="O40" s="20">
        <f>+ปกติ1.6.1_2!O40+'พิเศษ 1.6.2_2'!O40</f>
        <v>0</v>
      </c>
      <c r="P40" s="20">
        <f>+ปกติ1.6.1_2!P40+'พิเศษ 1.6.2_2'!P40</f>
        <v>2.6470588235294117</v>
      </c>
      <c r="Q40" s="20">
        <f>+ปกติ1.6.1_2!Q40+'พิเศษ 1.6.2_2'!Q40</f>
        <v>0</v>
      </c>
      <c r="R40" s="20">
        <f>+ปกติ1.6.1_2!R40+'พิเศษ 1.6.2_2'!R40</f>
        <v>0.60028539717773899</v>
      </c>
      <c r="S40" s="20">
        <f>+ปกติ1.6.1_2!S40+'พิเศษ 1.6.2_2'!S40</f>
        <v>0</v>
      </c>
      <c r="T40" s="20">
        <f>+ปกติ1.6.1_2!T40+'พิเศษ 1.6.2_2'!T40</f>
        <v>0</v>
      </c>
      <c r="U40" s="20">
        <f>+ปกติ1.6.1_2!U40+'พิเศษ 1.6.2_2'!U40</f>
        <v>0</v>
      </c>
      <c r="V40" s="22">
        <f>+ปกติ1.6.1_2!V40+'พิเศษ 1.6.2_2'!V40</f>
        <v>0.24734422070715079</v>
      </c>
      <c r="W40" s="23">
        <f>+ปกติ1.6.1_2!W40+'พิเศษ 1.6.2_2'!W40</f>
        <v>137.75929522752497</v>
      </c>
    </row>
  </sheetData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40"/>
  <sheetViews>
    <sheetView showGridLines="0" topLeftCell="C1" workbookViewId="0">
      <pane xSplit="3" ySplit="10" topLeftCell="F23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5" customHeight="1" x14ac:dyDescent="0.5"/>
  <cols>
    <col min="1" max="1" width="7.28515625" style="5" hidden="1" customWidth="1"/>
    <col min="2" max="2" width="4" style="5" hidden="1" customWidth="1"/>
    <col min="3" max="3" width="28.7109375" style="14" customWidth="1"/>
    <col min="4" max="4" width="8" style="14" bestFit="1" customWidth="1"/>
    <col min="5" max="5" width="8.140625" style="14" bestFit="1" customWidth="1"/>
    <col min="6" max="13" width="6.7109375" style="14" customWidth="1"/>
    <col min="14" max="14" width="9.7109375" style="14" customWidth="1"/>
    <col min="15" max="22" width="6.7109375" style="14" customWidth="1"/>
    <col min="23" max="23" width="9.7109375" style="14" customWidth="1"/>
    <col min="24" max="24" width="8.140625" style="14" bestFit="1" customWidth="1"/>
    <col min="25" max="31" width="7.7109375" style="14" customWidth="1"/>
    <col min="32" max="32" width="8.7109375" style="14" customWidth="1"/>
    <col min="33" max="40" width="7.7109375" style="14" customWidth="1"/>
    <col min="41" max="41" width="8.7109375" style="14" customWidth="1"/>
    <col min="42" max="16384" width="9.140625" style="14"/>
  </cols>
  <sheetData>
    <row r="1" spans="1:24" s="3" customFormat="1" ht="21.75" x14ac:dyDescent="0.5">
      <c r="A1" s="1"/>
      <c r="B1" s="1"/>
      <c r="C1" s="87" t="s">
        <v>55</v>
      </c>
    </row>
    <row r="2" spans="1:24" s="3" customFormat="1" ht="15" customHeight="1" x14ac:dyDescent="0.5">
      <c r="A2" s="1"/>
      <c r="B2" s="1"/>
      <c r="C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4" ht="15" customHeight="1" x14ac:dyDescent="0.5">
      <c r="B3" s="6"/>
      <c r="C3" s="7" t="s">
        <v>0</v>
      </c>
      <c r="D3" s="8" t="s">
        <v>4</v>
      </c>
      <c r="E3" s="9" t="s">
        <v>5</v>
      </c>
      <c r="F3" s="50" t="s">
        <v>3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53"/>
    </row>
    <row r="4" spans="1:24" ht="15" customHeight="1" x14ac:dyDescent="0.5">
      <c r="B4" s="15"/>
      <c r="C4" s="16"/>
      <c r="D4" s="17" t="s">
        <v>1</v>
      </c>
      <c r="E4" s="18" t="s">
        <v>2</v>
      </c>
      <c r="F4" s="54" t="s">
        <v>6</v>
      </c>
      <c r="G4" s="55" t="s">
        <v>7</v>
      </c>
      <c r="H4" s="55" t="s">
        <v>8</v>
      </c>
      <c r="I4" s="55" t="s">
        <v>9</v>
      </c>
      <c r="J4" s="55" t="s">
        <v>10</v>
      </c>
      <c r="K4" s="55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55" t="s">
        <v>18</v>
      </c>
      <c r="S4" s="56" t="s">
        <v>19</v>
      </c>
      <c r="T4" s="56" t="s">
        <v>20</v>
      </c>
      <c r="U4" s="56" t="s">
        <v>42</v>
      </c>
      <c r="V4" s="57" t="s">
        <v>21</v>
      </c>
      <c r="W4" s="58" t="s">
        <v>22</v>
      </c>
    </row>
    <row r="5" spans="1:24" s="25" customFormat="1" ht="15" customHeight="1" x14ac:dyDescent="0.5">
      <c r="A5" s="24"/>
      <c r="B5" s="15"/>
      <c r="C5" s="76" t="s">
        <v>31</v>
      </c>
      <c r="D5" s="76" t="s">
        <v>23</v>
      </c>
      <c r="E5" s="76" t="s">
        <v>23</v>
      </c>
      <c r="F5" s="83">
        <f>AVERAGE(ปกติ1.6.1_1!F5,ปกติ1.6.1_2!F5)</f>
        <v>30.928160500066358</v>
      </c>
      <c r="G5" s="84">
        <f>AVERAGE(ปกติ1.6.1_1!G5,ปกติ1.6.1_2!G5)</f>
        <v>45.887053684509205</v>
      </c>
      <c r="H5" s="84">
        <f>AVERAGE(ปกติ1.6.1_1!H5,ปกติ1.6.1_2!H5)</f>
        <v>28.974311919418003</v>
      </c>
      <c r="I5" s="84">
        <f>AVERAGE(ปกติ1.6.1_1!I5,ปกติ1.6.1_2!I5)</f>
        <v>63.047269641345764</v>
      </c>
      <c r="J5" s="84">
        <f>AVERAGE(ปกติ1.6.1_1!J5,ปกติ1.6.1_2!J5)</f>
        <v>22.552026290483312</v>
      </c>
      <c r="K5" s="84">
        <f>AVERAGE(ปกติ1.6.1_1!K5,ปกติ1.6.1_2!K5)</f>
        <v>44.859675816764451</v>
      </c>
      <c r="L5" s="84">
        <f>AVERAGE(ปกติ1.6.1_1!L5,ปกติ1.6.1_2!L5)</f>
        <v>43.16234770040316</v>
      </c>
      <c r="M5" s="84">
        <f>AVERAGE(ปกติ1.6.1_1!M5,ปกติ1.6.1_2!M5)</f>
        <v>3.6677708679164951</v>
      </c>
      <c r="N5" s="84">
        <f>AVERAGE(ปกติ1.6.1_1!N5,ปกติ1.6.1_2!N5)</f>
        <v>724.13710589120387</v>
      </c>
      <c r="O5" s="84">
        <f>AVERAGE(ปกติ1.6.1_1!O5,ปกติ1.6.1_2!O5)</f>
        <v>23.381225479756768</v>
      </c>
      <c r="P5" s="84">
        <f>AVERAGE(ปกติ1.6.1_1!P5,ปกติ1.6.1_2!P5)</f>
        <v>33.345450231813551</v>
      </c>
      <c r="Q5" s="84">
        <f>AVERAGE(ปกติ1.6.1_1!Q5,ปกติ1.6.1_2!Q5)</f>
        <v>12.131672199098821</v>
      </c>
      <c r="R5" s="84">
        <f>AVERAGE(ปกติ1.6.1_1!R5,ปกติ1.6.1_2!R5)</f>
        <v>24.387851102324227</v>
      </c>
      <c r="S5" s="84">
        <f>AVERAGE(ปกติ1.6.1_1!S5,ปกติ1.6.1_2!S5)</f>
        <v>0</v>
      </c>
      <c r="T5" s="84">
        <f>AVERAGE(ปกติ1.6.1_1!T5,ปกติ1.6.1_2!T5)</f>
        <v>3.269901463123321</v>
      </c>
      <c r="U5" s="84">
        <f>AVERAGE(ปกติ1.6.1_1!U5,ปกติ1.6.1_2!U5)</f>
        <v>0</v>
      </c>
      <c r="V5" s="85">
        <f>AVERAGE(ปกติ1.6.1_1!V5,ปกติ1.6.1_2!V5)</f>
        <v>7.2740011492013421</v>
      </c>
      <c r="W5" s="86">
        <f>AVERAGE(ปกติ1.6.1_1!W5,ปกติ1.6.1_2!W5)</f>
        <v>1111.0058239374287</v>
      </c>
    </row>
    <row r="6" spans="1:24" s="25" customFormat="1" ht="15" customHeight="1" x14ac:dyDescent="0.5">
      <c r="A6" s="24"/>
      <c r="B6" s="15"/>
      <c r="C6" s="81"/>
      <c r="D6" s="76"/>
      <c r="E6" s="76" t="s">
        <v>24</v>
      </c>
      <c r="F6" s="83">
        <f>AVERAGE(ปกติ1.6.1_1!F6,ปกติ1.6.1_2!F6)</f>
        <v>0</v>
      </c>
      <c r="G6" s="84">
        <f>AVERAGE(ปกติ1.6.1_1!G6,ปกติ1.6.1_2!G6)</f>
        <v>0</v>
      </c>
      <c r="H6" s="84">
        <f>AVERAGE(ปกติ1.6.1_1!H6,ปกติ1.6.1_2!H6)</f>
        <v>0</v>
      </c>
      <c r="I6" s="84">
        <f>AVERAGE(ปกติ1.6.1_1!I6,ปกติ1.6.1_2!I6)</f>
        <v>0</v>
      </c>
      <c r="J6" s="84">
        <f>AVERAGE(ปกติ1.6.1_1!J6,ปกติ1.6.1_2!J6)</f>
        <v>0</v>
      </c>
      <c r="K6" s="84">
        <f>AVERAGE(ปกติ1.6.1_1!K6,ปกติ1.6.1_2!K6)</f>
        <v>0</v>
      </c>
      <c r="L6" s="84">
        <f>AVERAGE(ปกติ1.6.1_1!L6,ปกติ1.6.1_2!L6)</f>
        <v>0</v>
      </c>
      <c r="M6" s="84">
        <f>AVERAGE(ปกติ1.6.1_1!M6,ปกติ1.6.1_2!M6)</f>
        <v>0</v>
      </c>
      <c r="N6" s="84">
        <f>AVERAGE(ปกติ1.6.1_1!N6,ปกติ1.6.1_2!N6)</f>
        <v>5.8823529411764705E-2</v>
      </c>
      <c r="O6" s="84">
        <f>AVERAGE(ปกติ1.6.1_1!O6,ปกติ1.6.1_2!O6)</f>
        <v>0</v>
      </c>
      <c r="P6" s="84">
        <f>AVERAGE(ปกติ1.6.1_1!P6,ปกติ1.6.1_2!P6)</f>
        <v>0</v>
      </c>
      <c r="Q6" s="84">
        <f>AVERAGE(ปกติ1.6.1_1!Q6,ปกติ1.6.1_2!Q6)</f>
        <v>0</v>
      </c>
      <c r="R6" s="84">
        <f>AVERAGE(ปกติ1.6.1_1!R6,ปกติ1.6.1_2!R6)</f>
        <v>0</v>
      </c>
      <c r="S6" s="84">
        <f>AVERAGE(ปกติ1.6.1_1!S6,ปกติ1.6.1_2!S6)</f>
        <v>0</v>
      </c>
      <c r="T6" s="84">
        <f>AVERAGE(ปกติ1.6.1_1!T6,ปกติ1.6.1_2!T6)</f>
        <v>0</v>
      </c>
      <c r="U6" s="84">
        <f>AVERAGE(ปกติ1.6.1_1!U6,ปกติ1.6.1_2!U6)</f>
        <v>0</v>
      </c>
      <c r="V6" s="85">
        <f>AVERAGE(ปกติ1.6.1_1!V6,ปกติ1.6.1_2!V6)</f>
        <v>0</v>
      </c>
      <c r="W6" s="86">
        <f>AVERAGE(ปกติ1.6.1_1!W6,ปกติ1.6.1_2!W6)</f>
        <v>5.8823529411764705E-2</v>
      </c>
    </row>
    <row r="7" spans="1:24" s="25" customFormat="1" ht="15" customHeight="1" x14ac:dyDescent="0.5">
      <c r="A7" s="24"/>
      <c r="B7" s="15"/>
      <c r="C7" s="81"/>
      <c r="D7" s="76"/>
      <c r="E7" s="76" t="s">
        <v>22</v>
      </c>
      <c r="F7" s="83">
        <f>AVERAGE(ปกติ1.6.1_1!F7,ปกติ1.6.1_2!F7)</f>
        <v>30.928160500066358</v>
      </c>
      <c r="G7" s="84">
        <f>AVERAGE(ปกติ1.6.1_1!G7,ปกติ1.6.1_2!G7)</f>
        <v>45.887053684509205</v>
      </c>
      <c r="H7" s="84">
        <f>AVERAGE(ปกติ1.6.1_1!H7,ปกติ1.6.1_2!H7)</f>
        <v>28.974311919418003</v>
      </c>
      <c r="I7" s="84">
        <f>AVERAGE(ปกติ1.6.1_1!I7,ปกติ1.6.1_2!I7)</f>
        <v>63.047269641345764</v>
      </c>
      <c r="J7" s="84">
        <f>AVERAGE(ปกติ1.6.1_1!J7,ปกติ1.6.1_2!J7)</f>
        <v>22.552026290483312</v>
      </c>
      <c r="K7" s="84">
        <f>AVERAGE(ปกติ1.6.1_1!K7,ปกติ1.6.1_2!K7)</f>
        <v>44.859675816764451</v>
      </c>
      <c r="L7" s="84">
        <f>AVERAGE(ปกติ1.6.1_1!L7,ปกติ1.6.1_2!L7)</f>
        <v>43.16234770040316</v>
      </c>
      <c r="M7" s="84">
        <f>AVERAGE(ปกติ1.6.1_1!M7,ปกติ1.6.1_2!M7)</f>
        <v>3.6677708679164951</v>
      </c>
      <c r="N7" s="84">
        <f>AVERAGE(ปกติ1.6.1_1!N7,ปกติ1.6.1_2!N7)</f>
        <v>724.19592942061558</v>
      </c>
      <c r="O7" s="84">
        <f>AVERAGE(ปกติ1.6.1_1!O7,ปกติ1.6.1_2!O7)</f>
        <v>23.381225479756768</v>
      </c>
      <c r="P7" s="84">
        <f>AVERAGE(ปกติ1.6.1_1!P7,ปกติ1.6.1_2!P7)</f>
        <v>33.345450231813551</v>
      </c>
      <c r="Q7" s="84">
        <f>AVERAGE(ปกติ1.6.1_1!Q7,ปกติ1.6.1_2!Q7)</f>
        <v>12.131672199098821</v>
      </c>
      <c r="R7" s="84">
        <f>AVERAGE(ปกติ1.6.1_1!R7,ปกติ1.6.1_2!R7)</f>
        <v>24.387851102324227</v>
      </c>
      <c r="S7" s="84">
        <f>AVERAGE(ปกติ1.6.1_1!S7,ปกติ1.6.1_2!S7)</f>
        <v>0</v>
      </c>
      <c r="T7" s="84">
        <f>AVERAGE(ปกติ1.6.1_1!T7,ปกติ1.6.1_2!T7)</f>
        <v>3.269901463123321</v>
      </c>
      <c r="U7" s="84">
        <f>AVERAGE(ปกติ1.6.1_1!U7,ปกติ1.6.1_2!U7)</f>
        <v>0</v>
      </c>
      <c r="V7" s="85">
        <f>AVERAGE(ปกติ1.6.1_1!V7,ปกติ1.6.1_2!V7)</f>
        <v>7.2740011492013421</v>
      </c>
      <c r="W7" s="86">
        <f>AVERAGE(ปกติ1.6.1_1!W7,ปกติ1.6.1_2!W7)</f>
        <v>1111.0646474668404</v>
      </c>
    </row>
    <row r="8" spans="1:24" s="25" customFormat="1" ht="15" customHeight="1" x14ac:dyDescent="0.5">
      <c r="A8" s="24"/>
      <c r="B8" s="15"/>
      <c r="C8" s="81"/>
      <c r="D8" s="76" t="s">
        <v>25</v>
      </c>
      <c r="E8" s="76" t="s">
        <v>24</v>
      </c>
      <c r="F8" s="83">
        <f>AVERAGE(ปกติ1.6.1_1!F8,ปกติ1.6.1_2!F8)</f>
        <v>0</v>
      </c>
      <c r="G8" s="84">
        <f>AVERAGE(ปกติ1.6.1_1!G8,ปกติ1.6.1_2!G8)</f>
        <v>0</v>
      </c>
      <c r="H8" s="84">
        <f>AVERAGE(ปกติ1.6.1_1!H8,ปกติ1.6.1_2!H8)</f>
        <v>0</v>
      </c>
      <c r="I8" s="84">
        <f>AVERAGE(ปกติ1.6.1_1!I8,ปกติ1.6.1_2!I8)</f>
        <v>0.16666666666666666</v>
      </c>
      <c r="J8" s="84">
        <f>AVERAGE(ปกติ1.6.1_1!J8,ปกติ1.6.1_2!J8)</f>
        <v>0</v>
      </c>
      <c r="K8" s="84">
        <f>AVERAGE(ปกติ1.6.1_1!K8,ปกติ1.6.1_2!K8)</f>
        <v>0</v>
      </c>
      <c r="L8" s="84">
        <f>AVERAGE(ปกติ1.6.1_1!L8,ปกติ1.6.1_2!L8)</f>
        <v>0</v>
      </c>
      <c r="M8" s="84">
        <f>AVERAGE(ปกติ1.6.1_1!M8,ปกติ1.6.1_2!M8)</f>
        <v>0</v>
      </c>
      <c r="N8" s="84">
        <f>AVERAGE(ปกติ1.6.1_1!N8,ปกติ1.6.1_2!N8)</f>
        <v>153.95833333333331</v>
      </c>
      <c r="O8" s="84">
        <f>AVERAGE(ปกติ1.6.1_1!O8,ปกติ1.6.1_2!O8)</f>
        <v>0</v>
      </c>
      <c r="P8" s="84">
        <f>AVERAGE(ปกติ1.6.1_1!P8,ปกติ1.6.1_2!P8)</f>
        <v>8.3333333333333329E-2</v>
      </c>
      <c r="Q8" s="84">
        <f>AVERAGE(ปกติ1.6.1_1!Q8,ปกติ1.6.1_2!Q8)</f>
        <v>0</v>
      </c>
      <c r="R8" s="84">
        <f>AVERAGE(ปกติ1.6.1_1!R8,ปกติ1.6.1_2!R8)</f>
        <v>0.125</v>
      </c>
      <c r="S8" s="84">
        <f>AVERAGE(ปกติ1.6.1_1!S8,ปกติ1.6.1_2!S8)</f>
        <v>0</v>
      </c>
      <c r="T8" s="84">
        <f>AVERAGE(ปกติ1.6.1_1!T8,ปกติ1.6.1_2!T8)</f>
        <v>0</v>
      </c>
      <c r="U8" s="84">
        <f>AVERAGE(ปกติ1.6.1_1!U8,ปกติ1.6.1_2!U8)</f>
        <v>0</v>
      </c>
      <c r="V8" s="85">
        <f>AVERAGE(ปกติ1.6.1_1!V8,ปกติ1.6.1_2!V8)</f>
        <v>0</v>
      </c>
      <c r="W8" s="86">
        <f>AVERAGE(ปกติ1.6.1_1!W8,ปกติ1.6.1_2!W8)</f>
        <v>154.33333333333331</v>
      </c>
    </row>
    <row r="9" spans="1:24" s="25" customFormat="1" ht="15" customHeight="1" x14ac:dyDescent="0.5">
      <c r="A9" s="24"/>
      <c r="B9" s="15"/>
      <c r="C9" s="81"/>
      <c r="D9" s="76"/>
      <c r="E9" s="76" t="s">
        <v>26</v>
      </c>
      <c r="F9" s="83">
        <f>AVERAGE(ปกติ1.6.1_1!F9,ปกติ1.6.1_2!F9)</f>
        <v>0</v>
      </c>
      <c r="G9" s="84">
        <f>AVERAGE(ปกติ1.6.1_1!G9,ปกติ1.6.1_2!G9)</f>
        <v>0</v>
      </c>
      <c r="H9" s="84">
        <f>AVERAGE(ปกติ1.6.1_1!H9,ปกติ1.6.1_2!H9)</f>
        <v>0</v>
      </c>
      <c r="I9" s="84">
        <f>AVERAGE(ปกติ1.6.1_1!I9,ปกติ1.6.1_2!I9)</f>
        <v>0.25</v>
      </c>
      <c r="J9" s="84">
        <f>AVERAGE(ปกติ1.6.1_1!J9,ปกติ1.6.1_2!J9)</f>
        <v>0</v>
      </c>
      <c r="K9" s="84">
        <f>AVERAGE(ปกติ1.6.1_1!K9,ปกติ1.6.1_2!K9)</f>
        <v>0</v>
      </c>
      <c r="L9" s="84">
        <f>AVERAGE(ปกติ1.6.1_1!L9,ปกติ1.6.1_2!L9)</f>
        <v>0</v>
      </c>
      <c r="M9" s="84">
        <f>AVERAGE(ปกติ1.6.1_1!M9,ปกติ1.6.1_2!M9)</f>
        <v>0</v>
      </c>
      <c r="N9" s="84">
        <f>AVERAGE(ปกติ1.6.1_1!N9,ปกติ1.6.1_2!N9)</f>
        <v>230.9375</v>
      </c>
      <c r="O9" s="84">
        <f>AVERAGE(ปกติ1.6.1_1!O9,ปกติ1.6.1_2!O9)</f>
        <v>0</v>
      </c>
      <c r="P9" s="84">
        <f>AVERAGE(ปกติ1.6.1_1!P9,ปกติ1.6.1_2!P9)</f>
        <v>0.125</v>
      </c>
      <c r="Q9" s="84">
        <f>AVERAGE(ปกติ1.6.1_1!Q9,ปกติ1.6.1_2!Q9)</f>
        <v>0</v>
      </c>
      <c r="R9" s="84">
        <f>AVERAGE(ปกติ1.6.1_1!R9,ปกติ1.6.1_2!R9)</f>
        <v>0.1875</v>
      </c>
      <c r="S9" s="84">
        <f>AVERAGE(ปกติ1.6.1_1!S9,ปกติ1.6.1_2!S9)</f>
        <v>0</v>
      </c>
      <c r="T9" s="84">
        <f>AVERAGE(ปกติ1.6.1_1!T9,ปกติ1.6.1_2!T9)</f>
        <v>0</v>
      </c>
      <c r="U9" s="84">
        <f>AVERAGE(ปกติ1.6.1_1!U9,ปกติ1.6.1_2!U9)</f>
        <v>0</v>
      </c>
      <c r="V9" s="85">
        <f>AVERAGE(ปกติ1.6.1_1!V9,ปกติ1.6.1_2!V9)</f>
        <v>0</v>
      </c>
      <c r="W9" s="86">
        <f>AVERAGE(ปกติ1.6.1_1!W9,ปกติ1.6.1_2!W9)</f>
        <v>231.5</v>
      </c>
    </row>
    <row r="10" spans="1:24" s="25" customFormat="1" ht="15" customHeight="1" x14ac:dyDescent="0.5">
      <c r="A10" s="24"/>
      <c r="B10" s="15"/>
      <c r="C10" s="81"/>
      <c r="D10" s="82" t="s">
        <v>27</v>
      </c>
      <c r="E10" s="82"/>
      <c r="F10" s="83">
        <f>AVERAGE(ปกติ1.6.1_1!F10,ปกติ1.6.1_2!F10)</f>
        <v>30.928160500066358</v>
      </c>
      <c r="G10" s="84">
        <f>AVERAGE(ปกติ1.6.1_1!G10,ปกติ1.6.1_2!G10)</f>
        <v>45.887053684509205</v>
      </c>
      <c r="H10" s="84">
        <f>AVERAGE(ปกติ1.6.1_1!H10,ปกติ1.6.1_2!H10)</f>
        <v>28.974311919418003</v>
      </c>
      <c r="I10" s="84">
        <f>AVERAGE(ปกติ1.6.1_1!I10,ปกติ1.6.1_2!I10)</f>
        <v>63.297269641345764</v>
      </c>
      <c r="J10" s="84">
        <f>AVERAGE(ปกติ1.6.1_1!J10,ปกติ1.6.1_2!J10)</f>
        <v>22.552026290483312</v>
      </c>
      <c r="K10" s="84">
        <f>AVERAGE(ปกติ1.6.1_1!K10,ปกติ1.6.1_2!K10)</f>
        <v>44.859675816764451</v>
      </c>
      <c r="L10" s="84">
        <f>AVERAGE(ปกติ1.6.1_1!L10,ปกติ1.6.1_2!L10)</f>
        <v>43.16234770040316</v>
      </c>
      <c r="M10" s="84">
        <f>AVERAGE(ปกติ1.6.1_1!M10,ปกติ1.6.1_2!M10)</f>
        <v>3.6677708679164951</v>
      </c>
      <c r="N10" s="84">
        <f>AVERAGE(ปกติ1.6.1_1!N10,ปกติ1.6.1_2!N10)</f>
        <v>955.13342942061558</v>
      </c>
      <c r="O10" s="84">
        <f>AVERAGE(ปกติ1.6.1_1!O10,ปกติ1.6.1_2!O10)</f>
        <v>23.381225479756768</v>
      </c>
      <c r="P10" s="84">
        <f>AVERAGE(ปกติ1.6.1_1!P10,ปกติ1.6.1_2!P10)</f>
        <v>33.470450231813551</v>
      </c>
      <c r="Q10" s="84">
        <f>AVERAGE(ปกติ1.6.1_1!Q10,ปกติ1.6.1_2!Q10)</f>
        <v>12.131672199098821</v>
      </c>
      <c r="R10" s="84">
        <f>AVERAGE(ปกติ1.6.1_1!R10,ปกติ1.6.1_2!R10)</f>
        <v>24.575351102324227</v>
      </c>
      <c r="S10" s="84">
        <f>AVERAGE(ปกติ1.6.1_1!S10,ปกติ1.6.1_2!S10)</f>
        <v>0</v>
      </c>
      <c r="T10" s="84">
        <f>AVERAGE(ปกติ1.6.1_1!T10,ปกติ1.6.1_2!T10)</f>
        <v>3.269901463123321</v>
      </c>
      <c r="U10" s="84">
        <f>AVERAGE(ปกติ1.6.1_1!U10,ปกติ1.6.1_2!U10)</f>
        <v>0</v>
      </c>
      <c r="V10" s="85">
        <f>AVERAGE(ปกติ1.6.1_1!V10,ปกติ1.6.1_2!V10)</f>
        <v>7.2740011492013421</v>
      </c>
      <c r="W10" s="86">
        <f>AVERAGE(ปกติ1.6.1_1!W10,ปกติ1.6.1_2!W10)</f>
        <v>1342.5646474668404</v>
      </c>
      <c r="X10" s="26"/>
    </row>
    <row r="11" spans="1:24" ht="15" customHeight="1" x14ac:dyDescent="0.5">
      <c r="A11" s="5" t="s">
        <v>28</v>
      </c>
      <c r="B11" s="27" t="s">
        <v>32</v>
      </c>
      <c r="C11" s="28" t="s">
        <v>33</v>
      </c>
      <c r="D11" s="29" t="s">
        <v>23</v>
      </c>
      <c r="E11" s="29" t="s">
        <v>23</v>
      </c>
      <c r="F11" s="59">
        <f>AVERAGE(ปกติ1.6.1_1!F11,ปกติ1.6.1_2!F11)</f>
        <v>0.70588235294117652</v>
      </c>
      <c r="G11" s="60">
        <f>AVERAGE(ปกติ1.6.1_1!G11,ปกติ1.6.1_2!G11)</f>
        <v>0</v>
      </c>
      <c r="H11" s="60">
        <f>AVERAGE(ปกติ1.6.1_1!H11,ปกติ1.6.1_2!H11)</f>
        <v>0.11764705882352941</v>
      </c>
      <c r="I11" s="60">
        <f>AVERAGE(ปกติ1.6.1_1!I11,ปกติ1.6.1_2!I11)</f>
        <v>18.264705882352938</v>
      </c>
      <c r="J11" s="60">
        <f>AVERAGE(ปกติ1.6.1_1!J11,ปกติ1.6.1_2!J11)</f>
        <v>0</v>
      </c>
      <c r="K11" s="60">
        <f>AVERAGE(ปกติ1.6.1_1!K11,ปกติ1.6.1_2!K11)</f>
        <v>6.2647058823529402</v>
      </c>
      <c r="L11" s="60">
        <f>AVERAGE(ปกติ1.6.1_1!L11,ปกติ1.6.1_2!L11)</f>
        <v>0</v>
      </c>
      <c r="M11" s="60">
        <f>AVERAGE(ปกติ1.6.1_1!M11,ปกติ1.6.1_2!M11)</f>
        <v>0</v>
      </c>
      <c r="N11" s="60">
        <f>AVERAGE(ปกติ1.6.1_1!N11,ปกติ1.6.1_2!N11)</f>
        <v>292.47058823529414</v>
      </c>
      <c r="O11" s="60">
        <f>AVERAGE(ปกติ1.6.1_1!O11,ปกติ1.6.1_2!O11)</f>
        <v>0</v>
      </c>
      <c r="P11" s="60">
        <f>AVERAGE(ปกติ1.6.1_1!P11,ปกติ1.6.1_2!P11)</f>
        <v>1.2058823529411766</v>
      </c>
      <c r="Q11" s="60">
        <f>AVERAGE(ปกติ1.6.1_1!Q11,ปกติ1.6.1_2!Q11)</f>
        <v>0</v>
      </c>
      <c r="R11" s="60">
        <f>AVERAGE(ปกติ1.6.1_1!R11,ปกติ1.6.1_2!R11)</f>
        <v>5.8823529411764705E-2</v>
      </c>
      <c r="S11" s="60">
        <f>AVERAGE(ปกติ1.6.1_1!S11,ปกติ1.6.1_2!S11)</f>
        <v>0</v>
      </c>
      <c r="T11" s="60">
        <f>AVERAGE(ปกติ1.6.1_1!T11,ปกติ1.6.1_2!T11)</f>
        <v>0</v>
      </c>
      <c r="U11" s="60">
        <f>AVERAGE(ปกติ1.6.1_1!U11,ปกติ1.6.1_2!U11)</f>
        <v>0</v>
      </c>
      <c r="V11" s="61">
        <f>AVERAGE(ปกติ1.6.1_1!V11,ปกติ1.6.1_2!V11)</f>
        <v>0.52941176470588236</v>
      </c>
      <c r="W11" s="62">
        <f>AVERAGE(ปกติ1.6.1_1!W11,ปกติ1.6.1_2!W11)</f>
        <v>319.61764705882359</v>
      </c>
    </row>
    <row r="12" spans="1:24" ht="15" customHeight="1" x14ac:dyDescent="0.5">
      <c r="A12" s="5" t="s">
        <v>29</v>
      </c>
      <c r="B12" s="63" t="s">
        <v>32</v>
      </c>
      <c r="C12" s="64"/>
      <c r="D12" s="36"/>
      <c r="E12" s="36" t="s">
        <v>24</v>
      </c>
      <c r="F12" s="65">
        <f>AVERAGE(ปกติ1.6.1_1!F12,ปกติ1.6.1_2!F12)</f>
        <v>0</v>
      </c>
      <c r="G12" s="66">
        <f>AVERAGE(ปกติ1.6.1_1!G12,ปกติ1.6.1_2!G12)</f>
        <v>0</v>
      </c>
      <c r="H12" s="66">
        <f>AVERAGE(ปกติ1.6.1_1!H12,ปกติ1.6.1_2!H12)</f>
        <v>0</v>
      </c>
      <c r="I12" s="66">
        <f>AVERAGE(ปกติ1.6.1_1!I12,ปกติ1.6.1_2!I12)</f>
        <v>0</v>
      </c>
      <c r="J12" s="66">
        <f>AVERAGE(ปกติ1.6.1_1!J12,ปกติ1.6.1_2!J12)</f>
        <v>0</v>
      </c>
      <c r="K12" s="66">
        <f>AVERAGE(ปกติ1.6.1_1!K12,ปกติ1.6.1_2!K12)</f>
        <v>0</v>
      </c>
      <c r="L12" s="66">
        <f>AVERAGE(ปกติ1.6.1_1!L12,ปกติ1.6.1_2!L12)</f>
        <v>0</v>
      </c>
      <c r="M12" s="66">
        <f>AVERAGE(ปกติ1.6.1_1!M12,ปกติ1.6.1_2!M12)</f>
        <v>0</v>
      </c>
      <c r="N12" s="66">
        <f>AVERAGE(ปกติ1.6.1_1!N12,ปกติ1.6.1_2!N12)</f>
        <v>0</v>
      </c>
      <c r="O12" s="66">
        <f>AVERAGE(ปกติ1.6.1_1!O12,ปกติ1.6.1_2!O12)</f>
        <v>0</v>
      </c>
      <c r="P12" s="66">
        <f>AVERAGE(ปกติ1.6.1_1!P12,ปกติ1.6.1_2!P12)</f>
        <v>0</v>
      </c>
      <c r="Q12" s="66">
        <f>AVERAGE(ปกติ1.6.1_1!Q12,ปกติ1.6.1_2!Q12)</f>
        <v>0</v>
      </c>
      <c r="R12" s="66">
        <f>AVERAGE(ปกติ1.6.1_1!R12,ปกติ1.6.1_2!R12)</f>
        <v>0</v>
      </c>
      <c r="S12" s="66">
        <f>AVERAGE(ปกติ1.6.1_1!S12,ปกติ1.6.1_2!S12)</f>
        <v>0</v>
      </c>
      <c r="T12" s="66">
        <f>AVERAGE(ปกติ1.6.1_1!T12,ปกติ1.6.1_2!T12)</f>
        <v>0</v>
      </c>
      <c r="U12" s="66">
        <f>AVERAGE(ปกติ1.6.1_1!U12,ปกติ1.6.1_2!U12)</f>
        <v>0</v>
      </c>
      <c r="V12" s="67">
        <f>AVERAGE(ปกติ1.6.1_1!V12,ปกติ1.6.1_2!V12)</f>
        <v>0</v>
      </c>
      <c r="W12" s="68">
        <f>AVERAGE(ปกติ1.6.1_1!W12,ปกติ1.6.1_2!W12)</f>
        <v>0</v>
      </c>
    </row>
    <row r="13" spans="1:24" ht="15" customHeight="1" x14ac:dyDescent="0.5">
      <c r="B13" s="63"/>
      <c r="C13" s="64"/>
      <c r="D13" s="36"/>
      <c r="E13" s="36" t="s">
        <v>22</v>
      </c>
      <c r="F13" s="69">
        <f>AVERAGE(ปกติ1.6.1_1!F13,ปกติ1.6.1_2!F13)</f>
        <v>0.70588235294117652</v>
      </c>
      <c r="G13" s="66">
        <f>AVERAGE(ปกติ1.6.1_1!G13,ปกติ1.6.1_2!G13)</f>
        <v>0</v>
      </c>
      <c r="H13" s="66">
        <f>AVERAGE(ปกติ1.6.1_1!H13,ปกติ1.6.1_2!H13)</f>
        <v>0.11764705882352941</v>
      </c>
      <c r="I13" s="66">
        <f>AVERAGE(ปกติ1.6.1_1!I13,ปกติ1.6.1_2!I13)</f>
        <v>18.264705882352938</v>
      </c>
      <c r="J13" s="66">
        <f>AVERAGE(ปกติ1.6.1_1!J13,ปกติ1.6.1_2!J13)</f>
        <v>0</v>
      </c>
      <c r="K13" s="66">
        <f>AVERAGE(ปกติ1.6.1_1!K13,ปกติ1.6.1_2!K13)</f>
        <v>6.2647058823529402</v>
      </c>
      <c r="L13" s="66">
        <f>AVERAGE(ปกติ1.6.1_1!L13,ปกติ1.6.1_2!L13)</f>
        <v>0</v>
      </c>
      <c r="M13" s="66">
        <f>AVERAGE(ปกติ1.6.1_1!M13,ปกติ1.6.1_2!M13)</f>
        <v>0</v>
      </c>
      <c r="N13" s="66">
        <f>AVERAGE(ปกติ1.6.1_1!N13,ปกติ1.6.1_2!N13)</f>
        <v>292.47058823529414</v>
      </c>
      <c r="O13" s="66">
        <f>AVERAGE(ปกติ1.6.1_1!O13,ปกติ1.6.1_2!O13)</f>
        <v>0</v>
      </c>
      <c r="P13" s="66">
        <f>AVERAGE(ปกติ1.6.1_1!P13,ปกติ1.6.1_2!P13)</f>
        <v>1.2058823529411766</v>
      </c>
      <c r="Q13" s="66">
        <f>AVERAGE(ปกติ1.6.1_1!Q13,ปกติ1.6.1_2!Q13)</f>
        <v>0</v>
      </c>
      <c r="R13" s="66">
        <f>AVERAGE(ปกติ1.6.1_1!R13,ปกติ1.6.1_2!R13)</f>
        <v>5.8823529411764705E-2</v>
      </c>
      <c r="S13" s="66">
        <f>AVERAGE(ปกติ1.6.1_1!S13,ปกติ1.6.1_2!S13)</f>
        <v>0</v>
      </c>
      <c r="T13" s="66">
        <f>AVERAGE(ปกติ1.6.1_1!T13,ปกติ1.6.1_2!T13)</f>
        <v>0</v>
      </c>
      <c r="U13" s="66">
        <f>AVERAGE(ปกติ1.6.1_1!U13,ปกติ1.6.1_2!U13)</f>
        <v>0</v>
      </c>
      <c r="V13" s="67">
        <f>AVERAGE(ปกติ1.6.1_1!V13,ปกติ1.6.1_2!V13)</f>
        <v>0.52941176470588236</v>
      </c>
      <c r="W13" s="68">
        <f>AVERAGE(ปกติ1.6.1_1!W13,ปกติ1.6.1_2!W13)</f>
        <v>319.61764705882359</v>
      </c>
    </row>
    <row r="14" spans="1:24" ht="15" customHeight="1" x14ac:dyDescent="0.5">
      <c r="A14" s="5" t="s">
        <v>30</v>
      </c>
      <c r="B14" s="63" t="s">
        <v>32</v>
      </c>
      <c r="C14" s="64"/>
      <c r="D14" s="36" t="s">
        <v>25</v>
      </c>
      <c r="E14" s="36" t="s">
        <v>24</v>
      </c>
      <c r="F14" s="65">
        <f>AVERAGE(ปกติ1.6.1_1!F14,ปกติ1.6.1_2!F14)</f>
        <v>0</v>
      </c>
      <c r="G14" s="66">
        <f>AVERAGE(ปกติ1.6.1_1!G14,ปกติ1.6.1_2!G14)</f>
        <v>0</v>
      </c>
      <c r="H14" s="66">
        <f>AVERAGE(ปกติ1.6.1_1!H14,ปกติ1.6.1_2!H14)</f>
        <v>0</v>
      </c>
      <c r="I14" s="66">
        <f>AVERAGE(ปกติ1.6.1_1!I14,ปกติ1.6.1_2!I14)</f>
        <v>0</v>
      </c>
      <c r="J14" s="66">
        <f>AVERAGE(ปกติ1.6.1_1!J14,ปกติ1.6.1_2!J14)</f>
        <v>0</v>
      </c>
      <c r="K14" s="66">
        <f>AVERAGE(ปกติ1.6.1_1!K14,ปกติ1.6.1_2!K14)</f>
        <v>0</v>
      </c>
      <c r="L14" s="66">
        <f>AVERAGE(ปกติ1.6.1_1!L14,ปกติ1.6.1_2!L14)</f>
        <v>0</v>
      </c>
      <c r="M14" s="66">
        <f>AVERAGE(ปกติ1.6.1_1!M14,ปกติ1.6.1_2!M14)</f>
        <v>0</v>
      </c>
      <c r="N14" s="66">
        <f>AVERAGE(ปกติ1.6.1_1!N14,ปกติ1.6.1_2!N14)</f>
        <v>73.166666666666671</v>
      </c>
      <c r="O14" s="66">
        <f>AVERAGE(ปกติ1.6.1_1!O14,ปกติ1.6.1_2!O14)</f>
        <v>0</v>
      </c>
      <c r="P14" s="66">
        <f>AVERAGE(ปกติ1.6.1_1!P14,ปกติ1.6.1_2!P14)</f>
        <v>0</v>
      </c>
      <c r="Q14" s="66">
        <f>AVERAGE(ปกติ1.6.1_1!Q14,ปกติ1.6.1_2!Q14)</f>
        <v>0</v>
      </c>
      <c r="R14" s="66">
        <f>AVERAGE(ปกติ1.6.1_1!R14,ปกติ1.6.1_2!R14)</f>
        <v>0.125</v>
      </c>
      <c r="S14" s="66">
        <f>AVERAGE(ปกติ1.6.1_1!S14,ปกติ1.6.1_2!S14)</f>
        <v>0</v>
      </c>
      <c r="T14" s="66">
        <f>AVERAGE(ปกติ1.6.1_1!T14,ปกติ1.6.1_2!T14)</f>
        <v>0</v>
      </c>
      <c r="U14" s="66">
        <f>AVERAGE(ปกติ1.6.1_1!U14,ปกติ1.6.1_2!U14)</f>
        <v>0</v>
      </c>
      <c r="V14" s="67">
        <f>AVERAGE(ปกติ1.6.1_1!V14,ปกติ1.6.1_2!V14)</f>
        <v>0</v>
      </c>
      <c r="W14" s="68">
        <f>AVERAGE(ปกติ1.6.1_1!W14,ปกติ1.6.1_2!W14)</f>
        <v>73.291666666666671</v>
      </c>
    </row>
    <row r="15" spans="1:24" ht="15" customHeight="1" x14ac:dyDescent="0.5">
      <c r="B15" s="63"/>
      <c r="C15" s="64"/>
      <c r="D15" s="36"/>
      <c r="E15" s="36" t="s">
        <v>26</v>
      </c>
      <c r="F15" s="69">
        <f>AVERAGE(ปกติ1.6.1_1!F15,ปกติ1.6.1_2!F15)</f>
        <v>0</v>
      </c>
      <c r="G15" s="66">
        <f>AVERAGE(ปกติ1.6.1_1!G15,ปกติ1.6.1_2!G15)</f>
        <v>0</v>
      </c>
      <c r="H15" s="66">
        <f>AVERAGE(ปกติ1.6.1_1!H15,ปกติ1.6.1_2!H15)</f>
        <v>0</v>
      </c>
      <c r="I15" s="66">
        <f>AVERAGE(ปกติ1.6.1_1!I15,ปกติ1.6.1_2!I15)</f>
        <v>0</v>
      </c>
      <c r="J15" s="66">
        <f>AVERAGE(ปกติ1.6.1_1!J15,ปกติ1.6.1_2!J15)</f>
        <v>0</v>
      </c>
      <c r="K15" s="66">
        <f>AVERAGE(ปกติ1.6.1_1!K15,ปกติ1.6.1_2!K15)</f>
        <v>0</v>
      </c>
      <c r="L15" s="66">
        <f>AVERAGE(ปกติ1.6.1_1!L15,ปกติ1.6.1_2!L15)</f>
        <v>0</v>
      </c>
      <c r="M15" s="66">
        <f>AVERAGE(ปกติ1.6.1_1!M15,ปกติ1.6.1_2!M15)</f>
        <v>0</v>
      </c>
      <c r="N15" s="66">
        <f>AVERAGE(ปกติ1.6.1_1!N15,ปกติ1.6.1_2!N15)</f>
        <v>109.75</v>
      </c>
      <c r="O15" s="66">
        <f>AVERAGE(ปกติ1.6.1_1!O15,ปกติ1.6.1_2!O15)</f>
        <v>0</v>
      </c>
      <c r="P15" s="66">
        <f>AVERAGE(ปกติ1.6.1_1!P15,ปกติ1.6.1_2!P15)</f>
        <v>0</v>
      </c>
      <c r="Q15" s="66">
        <f>AVERAGE(ปกติ1.6.1_1!Q15,ปกติ1.6.1_2!Q15)</f>
        <v>0</v>
      </c>
      <c r="R15" s="66">
        <f>AVERAGE(ปกติ1.6.1_1!R15,ปกติ1.6.1_2!R15)</f>
        <v>0.1875</v>
      </c>
      <c r="S15" s="66">
        <f>AVERAGE(ปกติ1.6.1_1!S15,ปกติ1.6.1_2!S15)</f>
        <v>0</v>
      </c>
      <c r="T15" s="66">
        <f>AVERAGE(ปกติ1.6.1_1!T15,ปกติ1.6.1_2!T15)</f>
        <v>0</v>
      </c>
      <c r="U15" s="66">
        <f>AVERAGE(ปกติ1.6.1_1!U15,ปกติ1.6.1_2!U15)</f>
        <v>0</v>
      </c>
      <c r="V15" s="67">
        <f>AVERAGE(ปกติ1.6.1_1!V15,ปกติ1.6.1_2!V15)</f>
        <v>0</v>
      </c>
      <c r="W15" s="68">
        <f>AVERAGE(ปกติ1.6.1_1!W15,ปกติ1.6.1_2!W15)</f>
        <v>109.9375</v>
      </c>
    </row>
    <row r="16" spans="1:24" ht="15" customHeight="1" x14ac:dyDescent="0.5">
      <c r="B16" s="63"/>
      <c r="C16" s="70"/>
      <c r="D16" s="43" t="s">
        <v>27</v>
      </c>
      <c r="E16" s="43"/>
      <c r="F16" s="71">
        <f>AVERAGE(ปกติ1.6.1_1!F16,ปกติ1.6.1_2!F16)</f>
        <v>0.70588235294117652</v>
      </c>
      <c r="G16" s="72">
        <f>AVERAGE(ปกติ1.6.1_1!G16,ปกติ1.6.1_2!G16)</f>
        <v>0</v>
      </c>
      <c r="H16" s="72">
        <f>AVERAGE(ปกติ1.6.1_1!H16,ปกติ1.6.1_2!H16)</f>
        <v>0.11764705882352941</v>
      </c>
      <c r="I16" s="72">
        <f>AVERAGE(ปกติ1.6.1_1!I16,ปกติ1.6.1_2!I16)</f>
        <v>18.264705882352938</v>
      </c>
      <c r="J16" s="72">
        <f>AVERAGE(ปกติ1.6.1_1!J16,ปกติ1.6.1_2!J16)</f>
        <v>0</v>
      </c>
      <c r="K16" s="72">
        <f>AVERAGE(ปกติ1.6.1_1!K16,ปกติ1.6.1_2!K16)</f>
        <v>6.2647058823529402</v>
      </c>
      <c r="L16" s="72">
        <f>AVERAGE(ปกติ1.6.1_1!L16,ปกติ1.6.1_2!L16)</f>
        <v>0</v>
      </c>
      <c r="M16" s="72">
        <f>AVERAGE(ปกติ1.6.1_1!M16,ปกติ1.6.1_2!M16)</f>
        <v>0</v>
      </c>
      <c r="N16" s="72">
        <f>AVERAGE(ปกติ1.6.1_1!N16,ปกติ1.6.1_2!N16)</f>
        <v>402.22058823529414</v>
      </c>
      <c r="O16" s="72">
        <f>AVERAGE(ปกติ1.6.1_1!O16,ปกติ1.6.1_2!O16)</f>
        <v>0</v>
      </c>
      <c r="P16" s="72">
        <f>AVERAGE(ปกติ1.6.1_1!P16,ปกติ1.6.1_2!P16)</f>
        <v>1.2058823529411766</v>
      </c>
      <c r="Q16" s="72">
        <f>AVERAGE(ปกติ1.6.1_1!Q16,ปกติ1.6.1_2!Q16)</f>
        <v>0</v>
      </c>
      <c r="R16" s="72">
        <f>AVERAGE(ปกติ1.6.1_1!R16,ปกติ1.6.1_2!R16)</f>
        <v>0.24632352941176472</v>
      </c>
      <c r="S16" s="72">
        <f>AVERAGE(ปกติ1.6.1_1!S16,ปกติ1.6.1_2!S16)</f>
        <v>0</v>
      </c>
      <c r="T16" s="72">
        <f>AVERAGE(ปกติ1.6.1_1!T16,ปกติ1.6.1_2!T16)</f>
        <v>0</v>
      </c>
      <c r="U16" s="72">
        <f>AVERAGE(ปกติ1.6.1_1!U16,ปกติ1.6.1_2!U16)</f>
        <v>0</v>
      </c>
      <c r="V16" s="73">
        <f>AVERAGE(ปกติ1.6.1_1!V16,ปกติ1.6.1_2!V16)</f>
        <v>0.52941176470588236</v>
      </c>
      <c r="W16" s="74">
        <f>AVERAGE(ปกติ1.6.1_1!W16,ปกติ1.6.1_2!W16)</f>
        <v>429.55514705882359</v>
      </c>
    </row>
    <row r="17" spans="1:23" ht="15" customHeight="1" x14ac:dyDescent="0.5">
      <c r="A17" s="5" t="s">
        <v>28</v>
      </c>
      <c r="B17" s="27" t="s">
        <v>34</v>
      </c>
      <c r="C17" s="28" t="s">
        <v>35</v>
      </c>
      <c r="D17" s="29" t="s">
        <v>23</v>
      </c>
      <c r="E17" s="29" t="s">
        <v>23</v>
      </c>
      <c r="F17" s="59">
        <f>AVERAGE(ปกติ1.6.1_1!F17,ปกติ1.6.1_2!F17)</f>
        <v>0</v>
      </c>
      <c r="G17" s="60">
        <f>AVERAGE(ปกติ1.6.1_1!G17,ปกติ1.6.1_2!G17)</f>
        <v>0</v>
      </c>
      <c r="H17" s="60">
        <f>AVERAGE(ปกติ1.6.1_1!H17,ปกติ1.6.1_2!H17)</f>
        <v>0</v>
      </c>
      <c r="I17" s="60">
        <f>AVERAGE(ปกติ1.6.1_1!I17,ปกติ1.6.1_2!I17)</f>
        <v>8.8235294117647065E-2</v>
      </c>
      <c r="J17" s="60">
        <f>AVERAGE(ปกติ1.6.1_1!J17,ปกติ1.6.1_2!J17)</f>
        <v>0</v>
      </c>
      <c r="K17" s="60">
        <f>AVERAGE(ปกติ1.6.1_1!K17,ปกติ1.6.1_2!K17)</f>
        <v>0</v>
      </c>
      <c r="L17" s="60">
        <f>AVERAGE(ปกติ1.6.1_1!L17,ปกติ1.6.1_2!L17)</f>
        <v>0</v>
      </c>
      <c r="M17" s="60">
        <f>AVERAGE(ปกติ1.6.1_1!M17,ปกติ1.6.1_2!M17)</f>
        <v>0</v>
      </c>
      <c r="N17" s="60">
        <f>AVERAGE(ปกติ1.6.1_1!N17,ปกติ1.6.1_2!N17)</f>
        <v>62.5</v>
      </c>
      <c r="O17" s="60">
        <f>AVERAGE(ปกติ1.6.1_1!O17,ปกติ1.6.1_2!O17)</f>
        <v>0</v>
      </c>
      <c r="P17" s="60">
        <f>AVERAGE(ปกติ1.6.1_1!P17,ปกติ1.6.1_2!P17)</f>
        <v>0</v>
      </c>
      <c r="Q17" s="60">
        <f>AVERAGE(ปกติ1.6.1_1!Q17,ปกติ1.6.1_2!Q17)</f>
        <v>0</v>
      </c>
      <c r="R17" s="60">
        <f>AVERAGE(ปกติ1.6.1_1!R17,ปกติ1.6.1_2!R17)</f>
        <v>0.55882352941176472</v>
      </c>
      <c r="S17" s="60">
        <f>AVERAGE(ปกติ1.6.1_1!S17,ปกติ1.6.1_2!S17)</f>
        <v>0</v>
      </c>
      <c r="T17" s="60">
        <f>AVERAGE(ปกติ1.6.1_1!T17,ปกติ1.6.1_2!T17)</f>
        <v>0</v>
      </c>
      <c r="U17" s="60">
        <f>AVERAGE(ปกติ1.6.1_1!U17,ปกติ1.6.1_2!U17)</f>
        <v>0</v>
      </c>
      <c r="V17" s="61">
        <f>AVERAGE(ปกติ1.6.1_1!V17,ปกติ1.6.1_2!V17)</f>
        <v>0</v>
      </c>
      <c r="W17" s="62">
        <f>AVERAGE(ปกติ1.6.1_1!W17,ปกติ1.6.1_2!W17)</f>
        <v>63.147058823529413</v>
      </c>
    </row>
    <row r="18" spans="1:23" ht="15" customHeight="1" x14ac:dyDescent="0.5">
      <c r="A18" s="5" t="s">
        <v>29</v>
      </c>
      <c r="B18" s="63" t="s">
        <v>34</v>
      </c>
      <c r="C18" s="64"/>
      <c r="D18" s="36"/>
      <c r="E18" s="36" t="s">
        <v>24</v>
      </c>
      <c r="F18" s="65">
        <f>AVERAGE(ปกติ1.6.1_1!F18,ปกติ1.6.1_2!F18)</f>
        <v>0</v>
      </c>
      <c r="G18" s="66">
        <f>AVERAGE(ปกติ1.6.1_1!G18,ปกติ1.6.1_2!G18)</f>
        <v>0</v>
      </c>
      <c r="H18" s="66">
        <f>AVERAGE(ปกติ1.6.1_1!H18,ปกติ1.6.1_2!H18)</f>
        <v>0</v>
      </c>
      <c r="I18" s="66">
        <f>AVERAGE(ปกติ1.6.1_1!I18,ปกติ1.6.1_2!I18)</f>
        <v>0</v>
      </c>
      <c r="J18" s="66">
        <f>AVERAGE(ปกติ1.6.1_1!J18,ปกติ1.6.1_2!J18)</f>
        <v>0</v>
      </c>
      <c r="K18" s="66">
        <f>AVERAGE(ปกติ1.6.1_1!K18,ปกติ1.6.1_2!K18)</f>
        <v>0</v>
      </c>
      <c r="L18" s="66">
        <f>AVERAGE(ปกติ1.6.1_1!L18,ปกติ1.6.1_2!L18)</f>
        <v>0</v>
      </c>
      <c r="M18" s="66">
        <f>AVERAGE(ปกติ1.6.1_1!M18,ปกติ1.6.1_2!M18)</f>
        <v>0</v>
      </c>
      <c r="N18" s="66">
        <f>AVERAGE(ปกติ1.6.1_1!N18,ปกติ1.6.1_2!N18)</f>
        <v>0</v>
      </c>
      <c r="O18" s="66">
        <f>AVERAGE(ปกติ1.6.1_1!O18,ปกติ1.6.1_2!O18)</f>
        <v>0</v>
      </c>
      <c r="P18" s="66">
        <f>AVERAGE(ปกติ1.6.1_1!P18,ปกติ1.6.1_2!P18)</f>
        <v>0</v>
      </c>
      <c r="Q18" s="66">
        <f>AVERAGE(ปกติ1.6.1_1!Q18,ปกติ1.6.1_2!Q18)</f>
        <v>0</v>
      </c>
      <c r="R18" s="66">
        <f>AVERAGE(ปกติ1.6.1_1!R18,ปกติ1.6.1_2!R18)</f>
        <v>0</v>
      </c>
      <c r="S18" s="66">
        <f>AVERAGE(ปกติ1.6.1_1!S18,ปกติ1.6.1_2!S18)</f>
        <v>0</v>
      </c>
      <c r="T18" s="66">
        <f>AVERAGE(ปกติ1.6.1_1!T18,ปกติ1.6.1_2!T18)</f>
        <v>0</v>
      </c>
      <c r="U18" s="66">
        <f>AVERAGE(ปกติ1.6.1_1!U18,ปกติ1.6.1_2!U18)</f>
        <v>0</v>
      </c>
      <c r="V18" s="67">
        <f>AVERAGE(ปกติ1.6.1_1!V18,ปกติ1.6.1_2!V18)</f>
        <v>0</v>
      </c>
      <c r="W18" s="68">
        <f>AVERAGE(ปกติ1.6.1_1!W18,ปกติ1.6.1_2!W18)</f>
        <v>0</v>
      </c>
    </row>
    <row r="19" spans="1:23" ht="15" customHeight="1" x14ac:dyDescent="0.5">
      <c r="B19" s="63"/>
      <c r="C19" s="64"/>
      <c r="D19" s="36"/>
      <c r="E19" s="36" t="s">
        <v>22</v>
      </c>
      <c r="F19" s="69">
        <f>AVERAGE(ปกติ1.6.1_1!F19,ปกติ1.6.1_2!F19)</f>
        <v>0</v>
      </c>
      <c r="G19" s="66">
        <f>AVERAGE(ปกติ1.6.1_1!G19,ปกติ1.6.1_2!G19)</f>
        <v>0</v>
      </c>
      <c r="H19" s="66">
        <f>AVERAGE(ปกติ1.6.1_1!H19,ปกติ1.6.1_2!H19)</f>
        <v>0</v>
      </c>
      <c r="I19" s="66">
        <f>AVERAGE(ปกติ1.6.1_1!I19,ปกติ1.6.1_2!I19)</f>
        <v>8.8235294117647065E-2</v>
      </c>
      <c r="J19" s="66">
        <f>AVERAGE(ปกติ1.6.1_1!J19,ปกติ1.6.1_2!J19)</f>
        <v>0</v>
      </c>
      <c r="K19" s="66">
        <f>AVERAGE(ปกติ1.6.1_1!K19,ปกติ1.6.1_2!K19)</f>
        <v>0</v>
      </c>
      <c r="L19" s="66">
        <f>AVERAGE(ปกติ1.6.1_1!L19,ปกติ1.6.1_2!L19)</f>
        <v>0</v>
      </c>
      <c r="M19" s="66">
        <f>AVERAGE(ปกติ1.6.1_1!M19,ปกติ1.6.1_2!M19)</f>
        <v>0</v>
      </c>
      <c r="N19" s="66">
        <f>AVERAGE(ปกติ1.6.1_1!N19,ปกติ1.6.1_2!N19)</f>
        <v>62.5</v>
      </c>
      <c r="O19" s="66">
        <f>AVERAGE(ปกติ1.6.1_1!O19,ปกติ1.6.1_2!O19)</f>
        <v>0</v>
      </c>
      <c r="P19" s="66">
        <f>AVERAGE(ปกติ1.6.1_1!P19,ปกติ1.6.1_2!P19)</f>
        <v>0</v>
      </c>
      <c r="Q19" s="66">
        <f>AVERAGE(ปกติ1.6.1_1!Q19,ปกติ1.6.1_2!Q19)</f>
        <v>0</v>
      </c>
      <c r="R19" s="66">
        <f>AVERAGE(ปกติ1.6.1_1!R19,ปกติ1.6.1_2!R19)</f>
        <v>0.55882352941176472</v>
      </c>
      <c r="S19" s="66">
        <f>AVERAGE(ปกติ1.6.1_1!S19,ปกติ1.6.1_2!S19)</f>
        <v>0</v>
      </c>
      <c r="T19" s="66">
        <f>AVERAGE(ปกติ1.6.1_1!T19,ปกติ1.6.1_2!T19)</f>
        <v>0</v>
      </c>
      <c r="U19" s="66">
        <f>AVERAGE(ปกติ1.6.1_1!U19,ปกติ1.6.1_2!U19)</f>
        <v>0</v>
      </c>
      <c r="V19" s="67">
        <f>AVERAGE(ปกติ1.6.1_1!V19,ปกติ1.6.1_2!V19)</f>
        <v>0</v>
      </c>
      <c r="W19" s="68">
        <f>AVERAGE(ปกติ1.6.1_1!W19,ปกติ1.6.1_2!W19)</f>
        <v>63.147058823529413</v>
      </c>
    </row>
    <row r="20" spans="1:23" ht="15" customHeight="1" x14ac:dyDescent="0.5">
      <c r="A20" s="5" t="s">
        <v>30</v>
      </c>
      <c r="B20" s="63" t="s">
        <v>34</v>
      </c>
      <c r="C20" s="64"/>
      <c r="D20" s="36" t="s">
        <v>25</v>
      </c>
      <c r="E20" s="36" t="s">
        <v>24</v>
      </c>
      <c r="F20" s="65">
        <f>AVERAGE(ปกติ1.6.1_1!F20,ปกติ1.6.1_2!F20)</f>
        <v>0</v>
      </c>
      <c r="G20" s="66">
        <f>AVERAGE(ปกติ1.6.1_1!G20,ปกติ1.6.1_2!G20)</f>
        <v>0</v>
      </c>
      <c r="H20" s="66">
        <f>AVERAGE(ปกติ1.6.1_1!H20,ปกติ1.6.1_2!H20)</f>
        <v>0</v>
      </c>
      <c r="I20" s="66">
        <f>AVERAGE(ปกติ1.6.1_1!I20,ปกติ1.6.1_2!I20)</f>
        <v>0</v>
      </c>
      <c r="J20" s="66">
        <f>AVERAGE(ปกติ1.6.1_1!J20,ปกติ1.6.1_2!J20)</f>
        <v>0</v>
      </c>
      <c r="K20" s="66">
        <f>AVERAGE(ปกติ1.6.1_1!K20,ปกติ1.6.1_2!K20)</f>
        <v>0</v>
      </c>
      <c r="L20" s="66">
        <f>AVERAGE(ปกติ1.6.1_1!L20,ปกติ1.6.1_2!L20)</f>
        <v>0</v>
      </c>
      <c r="M20" s="66">
        <f>AVERAGE(ปกติ1.6.1_1!M20,ปกติ1.6.1_2!M20)</f>
        <v>0</v>
      </c>
      <c r="N20" s="66">
        <f>AVERAGE(ปกติ1.6.1_1!N20,ปกติ1.6.1_2!N20)</f>
        <v>27.041666666666664</v>
      </c>
      <c r="O20" s="66">
        <f>AVERAGE(ปกติ1.6.1_1!O20,ปกติ1.6.1_2!O20)</f>
        <v>0</v>
      </c>
      <c r="P20" s="66">
        <f>AVERAGE(ปกติ1.6.1_1!P20,ปกติ1.6.1_2!P20)</f>
        <v>0</v>
      </c>
      <c r="Q20" s="66">
        <f>AVERAGE(ปกติ1.6.1_1!Q20,ปกติ1.6.1_2!Q20)</f>
        <v>0</v>
      </c>
      <c r="R20" s="66">
        <f>AVERAGE(ปกติ1.6.1_1!R20,ปกติ1.6.1_2!R20)</f>
        <v>0</v>
      </c>
      <c r="S20" s="66">
        <f>AVERAGE(ปกติ1.6.1_1!S20,ปกติ1.6.1_2!S20)</f>
        <v>0</v>
      </c>
      <c r="T20" s="66">
        <f>AVERAGE(ปกติ1.6.1_1!T20,ปกติ1.6.1_2!T20)</f>
        <v>0</v>
      </c>
      <c r="U20" s="66">
        <f>AVERAGE(ปกติ1.6.1_1!U20,ปกติ1.6.1_2!U20)</f>
        <v>0</v>
      </c>
      <c r="V20" s="67">
        <f>AVERAGE(ปกติ1.6.1_1!V20,ปกติ1.6.1_2!V20)</f>
        <v>0</v>
      </c>
      <c r="W20" s="68">
        <f>AVERAGE(ปกติ1.6.1_1!W20,ปกติ1.6.1_2!W20)</f>
        <v>27.041666666666664</v>
      </c>
    </row>
    <row r="21" spans="1:23" ht="15" customHeight="1" x14ac:dyDescent="0.5">
      <c r="B21" s="63"/>
      <c r="C21" s="64"/>
      <c r="D21" s="36"/>
      <c r="E21" s="36" t="s">
        <v>26</v>
      </c>
      <c r="F21" s="69">
        <f>AVERAGE(ปกติ1.6.1_1!F21,ปกติ1.6.1_2!F21)</f>
        <v>0</v>
      </c>
      <c r="G21" s="66">
        <f>AVERAGE(ปกติ1.6.1_1!G21,ปกติ1.6.1_2!G21)</f>
        <v>0</v>
      </c>
      <c r="H21" s="66">
        <f>AVERAGE(ปกติ1.6.1_1!H21,ปกติ1.6.1_2!H21)</f>
        <v>0</v>
      </c>
      <c r="I21" s="66">
        <f>AVERAGE(ปกติ1.6.1_1!I21,ปกติ1.6.1_2!I21)</f>
        <v>0</v>
      </c>
      <c r="J21" s="66">
        <f>AVERAGE(ปกติ1.6.1_1!J21,ปกติ1.6.1_2!J21)</f>
        <v>0</v>
      </c>
      <c r="K21" s="66">
        <f>AVERAGE(ปกติ1.6.1_1!K21,ปกติ1.6.1_2!K21)</f>
        <v>0</v>
      </c>
      <c r="L21" s="66">
        <f>AVERAGE(ปกติ1.6.1_1!L21,ปกติ1.6.1_2!L21)</f>
        <v>0</v>
      </c>
      <c r="M21" s="66">
        <f>AVERAGE(ปกติ1.6.1_1!M21,ปกติ1.6.1_2!M21)</f>
        <v>0</v>
      </c>
      <c r="N21" s="66">
        <f>AVERAGE(ปกติ1.6.1_1!N21,ปกติ1.6.1_2!N21)</f>
        <v>40.5625</v>
      </c>
      <c r="O21" s="66">
        <f>AVERAGE(ปกติ1.6.1_1!O21,ปกติ1.6.1_2!O21)</f>
        <v>0</v>
      </c>
      <c r="P21" s="66">
        <f>AVERAGE(ปกติ1.6.1_1!P21,ปกติ1.6.1_2!P21)</f>
        <v>0</v>
      </c>
      <c r="Q21" s="66">
        <f>AVERAGE(ปกติ1.6.1_1!Q21,ปกติ1.6.1_2!Q21)</f>
        <v>0</v>
      </c>
      <c r="R21" s="66">
        <f>AVERAGE(ปกติ1.6.1_1!R21,ปกติ1.6.1_2!R21)</f>
        <v>0</v>
      </c>
      <c r="S21" s="66">
        <f>AVERAGE(ปกติ1.6.1_1!S21,ปกติ1.6.1_2!S21)</f>
        <v>0</v>
      </c>
      <c r="T21" s="66">
        <f>AVERAGE(ปกติ1.6.1_1!T21,ปกติ1.6.1_2!T21)</f>
        <v>0</v>
      </c>
      <c r="U21" s="66">
        <f>AVERAGE(ปกติ1.6.1_1!U21,ปกติ1.6.1_2!U21)</f>
        <v>0</v>
      </c>
      <c r="V21" s="67">
        <f>AVERAGE(ปกติ1.6.1_1!V21,ปกติ1.6.1_2!V21)</f>
        <v>0</v>
      </c>
      <c r="W21" s="68">
        <f>AVERAGE(ปกติ1.6.1_1!W21,ปกติ1.6.1_2!W21)</f>
        <v>40.5625</v>
      </c>
    </row>
    <row r="22" spans="1:23" ht="15" customHeight="1" x14ac:dyDescent="0.5">
      <c r="B22" s="63"/>
      <c r="C22" s="70"/>
      <c r="D22" s="43" t="s">
        <v>27</v>
      </c>
      <c r="E22" s="43"/>
      <c r="F22" s="71">
        <f>AVERAGE(ปกติ1.6.1_1!F22,ปกติ1.6.1_2!F22)</f>
        <v>0</v>
      </c>
      <c r="G22" s="72">
        <f>AVERAGE(ปกติ1.6.1_1!G22,ปกติ1.6.1_2!G22)</f>
        <v>0</v>
      </c>
      <c r="H22" s="72">
        <f>AVERAGE(ปกติ1.6.1_1!H22,ปกติ1.6.1_2!H22)</f>
        <v>0</v>
      </c>
      <c r="I22" s="72">
        <f>AVERAGE(ปกติ1.6.1_1!I22,ปกติ1.6.1_2!I22)</f>
        <v>8.8235294117647065E-2</v>
      </c>
      <c r="J22" s="72">
        <f>AVERAGE(ปกติ1.6.1_1!J22,ปกติ1.6.1_2!J22)</f>
        <v>0</v>
      </c>
      <c r="K22" s="72">
        <f>AVERAGE(ปกติ1.6.1_1!K22,ปกติ1.6.1_2!K22)</f>
        <v>0</v>
      </c>
      <c r="L22" s="72">
        <f>AVERAGE(ปกติ1.6.1_1!L22,ปกติ1.6.1_2!L22)</f>
        <v>0</v>
      </c>
      <c r="M22" s="72">
        <f>AVERAGE(ปกติ1.6.1_1!M22,ปกติ1.6.1_2!M22)</f>
        <v>0</v>
      </c>
      <c r="N22" s="72">
        <f>AVERAGE(ปกติ1.6.1_1!N22,ปกติ1.6.1_2!N22)</f>
        <v>103.0625</v>
      </c>
      <c r="O22" s="72">
        <f>AVERAGE(ปกติ1.6.1_1!O22,ปกติ1.6.1_2!O22)</f>
        <v>0</v>
      </c>
      <c r="P22" s="72">
        <f>AVERAGE(ปกติ1.6.1_1!P22,ปกติ1.6.1_2!P22)</f>
        <v>0</v>
      </c>
      <c r="Q22" s="72">
        <f>AVERAGE(ปกติ1.6.1_1!Q22,ปกติ1.6.1_2!Q22)</f>
        <v>0</v>
      </c>
      <c r="R22" s="72">
        <f>AVERAGE(ปกติ1.6.1_1!R22,ปกติ1.6.1_2!R22)</f>
        <v>0.55882352941176472</v>
      </c>
      <c r="S22" s="72">
        <f>AVERAGE(ปกติ1.6.1_1!S22,ปกติ1.6.1_2!S22)</f>
        <v>0</v>
      </c>
      <c r="T22" s="72">
        <f>AVERAGE(ปกติ1.6.1_1!T22,ปกติ1.6.1_2!T22)</f>
        <v>0</v>
      </c>
      <c r="U22" s="72">
        <f>AVERAGE(ปกติ1.6.1_1!U22,ปกติ1.6.1_2!U22)</f>
        <v>0</v>
      </c>
      <c r="V22" s="73">
        <f>AVERAGE(ปกติ1.6.1_1!V22,ปกติ1.6.1_2!V22)</f>
        <v>0</v>
      </c>
      <c r="W22" s="74">
        <f>AVERAGE(ปกติ1.6.1_1!W22,ปกติ1.6.1_2!W22)</f>
        <v>103.70955882352942</v>
      </c>
    </row>
    <row r="23" spans="1:23" ht="15" customHeight="1" x14ac:dyDescent="0.5">
      <c r="A23" s="5" t="s">
        <v>28</v>
      </c>
      <c r="B23" s="27" t="s">
        <v>36</v>
      </c>
      <c r="C23" s="28" t="s">
        <v>37</v>
      </c>
      <c r="D23" s="29" t="s">
        <v>23</v>
      </c>
      <c r="E23" s="29" t="s">
        <v>23</v>
      </c>
      <c r="F23" s="59">
        <f>AVERAGE(ปกติ1.6.1_1!F23,ปกติ1.6.1_2!F23)</f>
        <v>29.628017801477487</v>
      </c>
      <c r="G23" s="60">
        <f>AVERAGE(ปกติ1.6.1_1!G23,ปกติ1.6.1_2!G23)</f>
        <v>40.160031212103412</v>
      </c>
      <c r="H23" s="60">
        <f>AVERAGE(ปกติ1.6.1_1!H23,ปกติ1.6.1_2!H23)</f>
        <v>28.327253095888594</v>
      </c>
      <c r="I23" s="60">
        <f>AVERAGE(ปกติ1.6.1_1!I23,ปกติ1.6.1_2!I23)</f>
        <v>36.388160714756268</v>
      </c>
      <c r="J23" s="60">
        <f>AVERAGE(ปกติ1.6.1_1!J23,ปกติ1.6.1_2!J23)</f>
        <v>19.917724974789621</v>
      </c>
      <c r="K23" s="60">
        <f>AVERAGE(ปกติ1.6.1_1!K23,ปกติ1.6.1_2!K23)</f>
        <v>35.153793463823277</v>
      </c>
      <c r="L23" s="60">
        <f>AVERAGE(ปกติ1.6.1_1!L23,ปกติ1.6.1_2!L23)</f>
        <v>43.16234770040316</v>
      </c>
      <c r="M23" s="60">
        <f>AVERAGE(ปกติ1.6.1_1!M23,ปกติ1.6.1_2!M23)</f>
        <v>3.6677708679164951</v>
      </c>
      <c r="N23" s="60">
        <f>AVERAGE(ปกติ1.6.1_1!N23,ปกติ1.6.1_2!N23)</f>
        <v>298.93122353826271</v>
      </c>
      <c r="O23" s="60">
        <f>AVERAGE(ปกติ1.6.1_1!O23,ปกติ1.6.1_2!O23)</f>
        <v>23.381225479756768</v>
      </c>
      <c r="P23" s="60">
        <f>AVERAGE(ปกติ1.6.1_1!P23,ปกติ1.6.1_2!P23)</f>
        <v>30.374861996519435</v>
      </c>
      <c r="Q23" s="60">
        <f>AVERAGE(ปกติ1.6.1_1!Q23,ปกติ1.6.1_2!Q23)</f>
        <v>12.131672199098821</v>
      </c>
      <c r="R23" s="60">
        <f>AVERAGE(ปกติ1.6.1_1!R23,ปกติ1.6.1_2!R23)</f>
        <v>22.234767227264772</v>
      </c>
      <c r="S23" s="60">
        <f>AVERAGE(ปกติ1.6.1_1!S23,ปกติ1.6.1_2!S23)</f>
        <v>0</v>
      </c>
      <c r="T23" s="60">
        <f>AVERAGE(ปกติ1.6.1_1!T23,ปกติ1.6.1_2!T23)</f>
        <v>3.269901463123321</v>
      </c>
      <c r="U23" s="60">
        <f>AVERAGE(ปกติ1.6.1_1!U23,ปกติ1.6.1_2!U23)</f>
        <v>0</v>
      </c>
      <c r="V23" s="61">
        <f>AVERAGE(ปกติ1.6.1_1!V23,ปกติ1.6.1_2!V23)</f>
        <v>6.6209172741418847</v>
      </c>
      <c r="W23" s="62">
        <f>AVERAGE(ปกติ1.6.1_1!W23,ปกติ1.6.1_2!W23)</f>
        <v>633.34966900932591</v>
      </c>
    </row>
    <row r="24" spans="1:23" ht="15" customHeight="1" x14ac:dyDescent="0.5">
      <c r="A24" s="5" t="s">
        <v>29</v>
      </c>
      <c r="B24" s="63" t="s">
        <v>36</v>
      </c>
      <c r="C24" s="64"/>
      <c r="D24" s="36"/>
      <c r="E24" s="36" t="s">
        <v>24</v>
      </c>
      <c r="F24" s="65">
        <f>AVERAGE(ปกติ1.6.1_1!F24,ปกติ1.6.1_2!F24)</f>
        <v>0</v>
      </c>
      <c r="G24" s="66">
        <f>AVERAGE(ปกติ1.6.1_1!G24,ปกติ1.6.1_2!G24)</f>
        <v>0</v>
      </c>
      <c r="H24" s="66">
        <f>AVERAGE(ปกติ1.6.1_1!H24,ปกติ1.6.1_2!H24)</f>
        <v>0</v>
      </c>
      <c r="I24" s="66">
        <f>AVERAGE(ปกติ1.6.1_1!I24,ปกติ1.6.1_2!I24)</f>
        <v>0</v>
      </c>
      <c r="J24" s="66">
        <f>AVERAGE(ปกติ1.6.1_1!J24,ปกติ1.6.1_2!J24)</f>
        <v>0</v>
      </c>
      <c r="K24" s="66">
        <f>AVERAGE(ปกติ1.6.1_1!K24,ปกติ1.6.1_2!K24)</f>
        <v>0</v>
      </c>
      <c r="L24" s="66">
        <f>AVERAGE(ปกติ1.6.1_1!L24,ปกติ1.6.1_2!L24)</f>
        <v>0</v>
      </c>
      <c r="M24" s="66">
        <f>AVERAGE(ปกติ1.6.1_1!M24,ปกติ1.6.1_2!M24)</f>
        <v>0</v>
      </c>
      <c r="N24" s="66">
        <f>AVERAGE(ปกติ1.6.1_1!N24,ปกติ1.6.1_2!N24)</f>
        <v>0</v>
      </c>
      <c r="O24" s="66">
        <f>AVERAGE(ปกติ1.6.1_1!O24,ปกติ1.6.1_2!O24)</f>
        <v>0</v>
      </c>
      <c r="P24" s="66">
        <f>AVERAGE(ปกติ1.6.1_1!P24,ปกติ1.6.1_2!P24)</f>
        <v>0</v>
      </c>
      <c r="Q24" s="66">
        <f>AVERAGE(ปกติ1.6.1_1!Q24,ปกติ1.6.1_2!Q24)</f>
        <v>0</v>
      </c>
      <c r="R24" s="66">
        <f>AVERAGE(ปกติ1.6.1_1!R24,ปกติ1.6.1_2!R24)</f>
        <v>0</v>
      </c>
      <c r="S24" s="66">
        <f>AVERAGE(ปกติ1.6.1_1!S24,ปกติ1.6.1_2!S24)</f>
        <v>0</v>
      </c>
      <c r="T24" s="66">
        <f>AVERAGE(ปกติ1.6.1_1!T24,ปกติ1.6.1_2!T24)</f>
        <v>0</v>
      </c>
      <c r="U24" s="66">
        <f>AVERAGE(ปกติ1.6.1_1!U24,ปกติ1.6.1_2!U24)</f>
        <v>0</v>
      </c>
      <c r="V24" s="67">
        <f>AVERAGE(ปกติ1.6.1_1!V24,ปกติ1.6.1_2!V24)</f>
        <v>0</v>
      </c>
      <c r="W24" s="68">
        <f>AVERAGE(ปกติ1.6.1_1!W24,ปกติ1.6.1_2!W24)</f>
        <v>0</v>
      </c>
    </row>
    <row r="25" spans="1:23" ht="15" customHeight="1" x14ac:dyDescent="0.5">
      <c r="B25" s="63"/>
      <c r="C25" s="64"/>
      <c r="D25" s="36"/>
      <c r="E25" s="36" t="s">
        <v>22</v>
      </c>
      <c r="F25" s="69">
        <f>AVERAGE(ปกติ1.6.1_1!F25,ปกติ1.6.1_2!F25)</f>
        <v>29.628017801477487</v>
      </c>
      <c r="G25" s="66">
        <f>AVERAGE(ปกติ1.6.1_1!G25,ปกติ1.6.1_2!G25)</f>
        <v>40.160031212103412</v>
      </c>
      <c r="H25" s="66">
        <f>AVERAGE(ปกติ1.6.1_1!H25,ปกติ1.6.1_2!H25)</f>
        <v>28.327253095888594</v>
      </c>
      <c r="I25" s="66">
        <f>AVERAGE(ปกติ1.6.1_1!I25,ปกติ1.6.1_2!I25)</f>
        <v>36.388160714756268</v>
      </c>
      <c r="J25" s="66">
        <f>AVERAGE(ปกติ1.6.1_1!J25,ปกติ1.6.1_2!J25)</f>
        <v>19.917724974789621</v>
      </c>
      <c r="K25" s="66">
        <f>AVERAGE(ปกติ1.6.1_1!K25,ปกติ1.6.1_2!K25)</f>
        <v>35.153793463823277</v>
      </c>
      <c r="L25" s="66">
        <f>AVERAGE(ปกติ1.6.1_1!L25,ปกติ1.6.1_2!L25)</f>
        <v>43.16234770040316</v>
      </c>
      <c r="M25" s="66">
        <f>AVERAGE(ปกติ1.6.1_1!M25,ปกติ1.6.1_2!M25)</f>
        <v>3.6677708679164951</v>
      </c>
      <c r="N25" s="66">
        <f>AVERAGE(ปกติ1.6.1_1!N25,ปกติ1.6.1_2!N25)</f>
        <v>298.93122353826271</v>
      </c>
      <c r="O25" s="66">
        <f>AVERAGE(ปกติ1.6.1_1!O25,ปกติ1.6.1_2!O25)</f>
        <v>23.381225479756768</v>
      </c>
      <c r="P25" s="66">
        <f>AVERAGE(ปกติ1.6.1_1!P25,ปกติ1.6.1_2!P25)</f>
        <v>30.374861996519435</v>
      </c>
      <c r="Q25" s="66">
        <f>AVERAGE(ปกติ1.6.1_1!Q25,ปกติ1.6.1_2!Q25)</f>
        <v>12.131672199098821</v>
      </c>
      <c r="R25" s="66">
        <f>AVERAGE(ปกติ1.6.1_1!R25,ปกติ1.6.1_2!R25)</f>
        <v>22.234767227264772</v>
      </c>
      <c r="S25" s="66">
        <f>AVERAGE(ปกติ1.6.1_1!S25,ปกติ1.6.1_2!S25)</f>
        <v>0</v>
      </c>
      <c r="T25" s="66">
        <f>AVERAGE(ปกติ1.6.1_1!T25,ปกติ1.6.1_2!T25)</f>
        <v>3.269901463123321</v>
      </c>
      <c r="U25" s="66">
        <f>AVERAGE(ปกติ1.6.1_1!U25,ปกติ1.6.1_2!U25)</f>
        <v>0</v>
      </c>
      <c r="V25" s="67">
        <f>AVERAGE(ปกติ1.6.1_1!V25,ปกติ1.6.1_2!V25)</f>
        <v>6.6209172741418847</v>
      </c>
      <c r="W25" s="68">
        <f>AVERAGE(ปกติ1.6.1_1!W25,ปกติ1.6.1_2!W25)</f>
        <v>633.34966900932591</v>
      </c>
    </row>
    <row r="26" spans="1:23" ht="15" customHeight="1" x14ac:dyDescent="0.5">
      <c r="A26" s="5" t="s">
        <v>30</v>
      </c>
      <c r="B26" s="63" t="s">
        <v>36</v>
      </c>
      <c r="C26" s="64"/>
      <c r="D26" s="36" t="s">
        <v>25</v>
      </c>
      <c r="E26" s="36" t="s">
        <v>24</v>
      </c>
      <c r="F26" s="65">
        <f>AVERAGE(ปกติ1.6.1_1!F26,ปกติ1.6.1_2!F26)</f>
        <v>0</v>
      </c>
      <c r="G26" s="66">
        <f>AVERAGE(ปกติ1.6.1_1!G26,ปกติ1.6.1_2!G26)</f>
        <v>0</v>
      </c>
      <c r="H26" s="66">
        <f>AVERAGE(ปกติ1.6.1_1!H26,ปกติ1.6.1_2!H26)</f>
        <v>0</v>
      </c>
      <c r="I26" s="66">
        <f>AVERAGE(ปกติ1.6.1_1!I26,ปกติ1.6.1_2!I26)</f>
        <v>0</v>
      </c>
      <c r="J26" s="66">
        <f>AVERAGE(ปกติ1.6.1_1!J26,ปกติ1.6.1_2!J26)</f>
        <v>0</v>
      </c>
      <c r="K26" s="66">
        <f>AVERAGE(ปกติ1.6.1_1!K26,ปกติ1.6.1_2!K26)</f>
        <v>0</v>
      </c>
      <c r="L26" s="66">
        <f>AVERAGE(ปกติ1.6.1_1!L26,ปกติ1.6.1_2!L26)</f>
        <v>0</v>
      </c>
      <c r="M26" s="66">
        <f>AVERAGE(ปกติ1.6.1_1!M26,ปกติ1.6.1_2!M26)</f>
        <v>0</v>
      </c>
      <c r="N26" s="66">
        <f>AVERAGE(ปกติ1.6.1_1!N26,ปกติ1.6.1_2!N26)</f>
        <v>20.875</v>
      </c>
      <c r="O26" s="66">
        <f>AVERAGE(ปกติ1.6.1_1!O26,ปกติ1.6.1_2!O26)</f>
        <v>0</v>
      </c>
      <c r="P26" s="66">
        <f>AVERAGE(ปกติ1.6.1_1!P26,ปกติ1.6.1_2!P26)</f>
        <v>0</v>
      </c>
      <c r="Q26" s="66">
        <f>AVERAGE(ปกติ1.6.1_1!Q26,ปกติ1.6.1_2!Q26)</f>
        <v>0</v>
      </c>
      <c r="R26" s="66">
        <f>AVERAGE(ปกติ1.6.1_1!R26,ปกติ1.6.1_2!R26)</f>
        <v>0</v>
      </c>
      <c r="S26" s="66">
        <f>AVERAGE(ปกติ1.6.1_1!S26,ปกติ1.6.1_2!S26)</f>
        <v>0</v>
      </c>
      <c r="T26" s="66">
        <f>AVERAGE(ปกติ1.6.1_1!T26,ปกติ1.6.1_2!T26)</f>
        <v>0</v>
      </c>
      <c r="U26" s="66">
        <f>AVERAGE(ปกติ1.6.1_1!U26,ปกติ1.6.1_2!U26)</f>
        <v>0</v>
      </c>
      <c r="V26" s="67">
        <f>AVERAGE(ปกติ1.6.1_1!V26,ปกติ1.6.1_2!V26)</f>
        <v>0</v>
      </c>
      <c r="W26" s="68">
        <f>AVERAGE(ปกติ1.6.1_1!W26,ปกติ1.6.1_2!W26)</f>
        <v>20.875</v>
      </c>
    </row>
    <row r="27" spans="1:23" ht="15" customHeight="1" x14ac:dyDescent="0.5">
      <c r="B27" s="63"/>
      <c r="C27" s="64"/>
      <c r="D27" s="36"/>
      <c r="E27" s="36" t="s">
        <v>26</v>
      </c>
      <c r="F27" s="69">
        <f>AVERAGE(ปกติ1.6.1_1!F27,ปกติ1.6.1_2!F27)</f>
        <v>0</v>
      </c>
      <c r="G27" s="66">
        <f>AVERAGE(ปกติ1.6.1_1!G27,ปกติ1.6.1_2!G27)</f>
        <v>0</v>
      </c>
      <c r="H27" s="66">
        <f>AVERAGE(ปกติ1.6.1_1!H27,ปกติ1.6.1_2!H27)</f>
        <v>0</v>
      </c>
      <c r="I27" s="66">
        <f>AVERAGE(ปกติ1.6.1_1!I27,ปกติ1.6.1_2!I27)</f>
        <v>0</v>
      </c>
      <c r="J27" s="66">
        <f>AVERAGE(ปกติ1.6.1_1!J27,ปกติ1.6.1_2!J27)</f>
        <v>0</v>
      </c>
      <c r="K27" s="66">
        <f>AVERAGE(ปกติ1.6.1_1!K27,ปกติ1.6.1_2!K27)</f>
        <v>0</v>
      </c>
      <c r="L27" s="66">
        <f>AVERAGE(ปกติ1.6.1_1!L27,ปกติ1.6.1_2!L27)</f>
        <v>0</v>
      </c>
      <c r="M27" s="66">
        <f>AVERAGE(ปกติ1.6.1_1!M27,ปกติ1.6.1_2!M27)</f>
        <v>0</v>
      </c>
      <c r="N27" s="66">
        <f>AVERAGE(ปกติ1.6.1_1!N27,ปกติ1.6.1_2!N27)</f>
        <v>31.3125</v>
      </c>
      <c r="O27" s="66">
        <f>AVERAGE(ปกติ1.6.1_1!O27,ปกติ1.6.1_2!O27)</f>
        <v>0</v>
      </c>
      <c r="P27" s="66">
        <f>AVERAGE(ปกติ1.6.1_1!P27,ปกติ1.6.1_2!P27)</f>
        <v>0</v>
      </c>
      <c r="Q27" s="66">
        <f>AVERAGE(ปกติ1.6.1_1!Q27,ปกติ1.6.1_2!Q27)</f>
        <v>0</v>
      </c>
      <c r="R27" s="66">
        <f>AVERAGE(ปกติ1.6.1_1!R27,ปกติ1.6.1_2!R27)</f>
        <v>0</v>
      </c>
      <c r="S27" s="66">
        <f>AVERAGE(ปกติ1.6.1_1!S27,ปกติ1.6.1_2!S27)</f>
        <v>0</v>
      </c>
      <c r="T27" s="66">
        <f>AVERAGE(ปกติ1.6.1_1!T27,ปกติ1.6.1_2!T27)</f>
        <v>0</v>
      </c>
      <c r="U27" s="66">
        <f>AVERAGE(ปกติ1.6.1_1!U27,ปกติ1.6.1_2!U27)</f>
        <v>0</v>
      </c>
      <c r="V27" s="67">
        <f>AVERAGE(ปกติ1.6.1_1!V27,ปกติ1.6.1_2!V27)</f>
        <v>0</v>
      </c>
      <c r="W27" s="68">
        <f>AVERAGE(ปกติ1.6.1_1!W27,ปกติ1.6.1_2!W27)</f>
        <v>31.3125</v>
      </c>
    </row>
    <row r="28" spans="1:23" ht="15" customHeight="1" x14ac:dyDescent="0.5">
      <c r="B28" s="63"/>
      <c r="C28" s="70"/>
      <c r="D28" s="43" t="s">
        <v>27</v>
      </c>
      <c r="E28" s="43"/>
      <c r="F28" s="71">
        <f>AVERAGE(ปกติ1.6.1_1!F28,ปกติ1.6.1_2!F28)</f>
        <v>29.628017801477487</v>
      </c>
      <c r="G28" s="72">
        <f>AVERAGE(ปกติ1.6.1_1!G28,ปกติ1.6.1_2!G28)</f>
        <v>40.160031212103412</v>
      </c>
      <c r="H28" s="72">
        <f>AVERAGE(ปกติ1.6.1_1!H28,ปกติ1.6.1_2!H28)</f>
        <v>28.327253095888594</v>
      </c>
      <c r="I28" s="72">
        <f>AVERAGE(ปกติ1.6.1_1!I28,ปกติ1.6.1_2!I28)</f>
        <v>36.388160714756268</v>
      </c>
      <c r="J28" s="72">
        <f>AVERAGE(ปกติ1.6.1_1!J28,ปกติ1.6.1_2!J28)</f>
        <v>19.917724974789621</v>
      </c>
      <c r="K28" s="72">
        <f>AVERAGE(ปกติ1.6.1_1!K28,ปกติ1.6.1_2!K28)</f>
        <v>35.153793463823277</v>
      </c>
      <c r="L28" s="72">
        <f>AVERAGE(ปกติ1.6.1_1!L28,ปกติ1.6.1_2!L28)</f>
        <v>43.16234770040316</v>
      </c>
      <c r="M28" s="72">
        <f>AVERAGE(ปกติ1.6.1_1!M28,ปกติ1.6.1_2!M28)</f>
        <v>3.6677708679164951</v>
      </c>
      <c r="N28" s="72">
        <f>AVERAGE(ปกติ1.6.1_1!N28,ปกติ1.6.1_2!N28)</f>
        <v>330.24372353826271</v>
      </c>
      <c r="O28" s="72">
        <f>AVERAGE(ปกติ1.6.1_1!O28,ปกติ1.6.1_2!O28)</f>
        <v>23.381225479756768</v>
      </c>
      <c r="P28" s="72">
        <f>AVERAGE(ปกติ1.6.1_1!P28,ปกติ1.6.1_2!P28)</f>
        <v>30.374861996519435</v>
      </c>
      <c r="Q28" s="72">
        <f>AVERAGE(ปกติ1.6.1_1!Q28,ปกติ1.6.1_2!Q28)</f>
        <v>12.131672199098821</v>
      </c>
      <c r="R28" s="72">
        <f>AVERAGE(ปกติ1.6.1_1!R28,ปกติ1.6.1_2!R28)</f>
        <v>22.234767227264772</v>
      </c>
      <c r="S28" s="72">
        <f>AVERAGE(ปกติ1.6.1_1!S28,ปกติ1.6.1_2!S28)</f>
        <v>0</v>
      </c>
      <c r="T28" s="72">
        <f>AVERAGE(ปกติ1.6.1_1!T28,ปกติ1.6.1_2!T28)</f>
        <v>3.269901463123321</v>
      </c>
      <c r="U28" s="72">
        <f>AVERAGE(ปกติ1.6.1_1!U28,ปกติ1.6.1_2!U28)</f>
        <v>0</v>
      </c>
      <c r="V28" s="73">
        <f>AVERAGE(ปกติ1.6.1_1!V28,ปกติ1.6.1_2!V28)</f>
        <v>6.6209172741418847</v>
      </c>
      <c r="W28" s="74">
        <f>AVERAGE(ปกติ1.6.1_1!W28,ปกติ1.6.1_2!W28)</f>
        <v>664.66216900932591</v>
      </c>
    </row>
    <row r="29" spans="1:23" ht="15" customHeight="1" x14ac:dyDescent="0.5">
      <c r="A29" s="5" t="s">
        <v>28</v>
      </c>
      <c r="B29" s="27" t="s">
        <v>38</v>
      </c>
      <c r="C29" s="28" t="s">
        <v>39</v>
      </c>
      <c r="D29" s="29" t="s">
        <v>23</v>
      </c>
      <c r="E29" s="29" t="s">
        <v>23</v>
      </c>
      <c r="F29" s="59">
        <f>AVERAGE(ปกติ1.6.1_1!F29,ปกติ1.6.1_2!F29)</f>
        <v>0.17647058823529413</v>
      </c>
      <c r="G29" s="60">
        <f>AVERAGE(ปกติ1.6.1_1!G29,ปกติ1.6.1_2!G29)</f>
        <v>3.4705882352941178</v>
      </c>
      <c r="H29" s="60">
        <f>AVERAGE(ปกติ1.6.1_1!H29,ปกติ1.6.1_2!H29)</f>
        <v>0.52941176470588236</v>
      </c>
      <c r="I29" s="60">
        <f>AVERAGE(ปกติ1.6.1_1!I29,ปกติ1.6.1_2!I29)</f>
        <v>1.4705882352941178</v>
      </c>
      <c r="J29" s="60">
        <f>AVERAGE(ปกติ1.6.1_1!J29,ปกติ1.6.1_2!J29)</f>
        <v>1.5</v>
      </c>
      <c r="K29" s="60">
        <f>AVERAGE(ปกติ1.6.1_1!K29,ปกติ1.6.1_2!K29)</f>
        <v>0.88235294117647067</v>
      </c>
      <c r="L29" s="60">
        <f>AVERAGE(ปกติ1.6.1_1!L29,ปกติ1.6.1_2!L29)</f>
        <v>0</v>
      </c>
      <c r="M29" s="60">
        <f>AVERAGE(ปกติ1.6.1_1!M29,ปกติ1.6.1_2!M29)</f>
        <v>0</v>
      </c>
      <c r="N29" s="60">
        <f>AVERAGE(ปกติ1.6.1_1!N29,ปกติ1.6.1_2!N29)</f>
        <v>16.117647058823529</v>
      </c>
      <c r="O29" s="60">
        <f>AVERAGE(ปกติ1.6.1_1!O29,ปกติ1.6.1_2!O29)</f>
        <v>0</v>
      </c>
      <c r="P29" s="60">
        <f>AVERAGE(ปกติ1.6.1_1!P29,ปกติ1.6.1_2!P29)</f>
        <v>0.26470588235294118</v>
      </c>
      <c r="Q29" s="60">
        <f>AVERAGE(ปกติ1.6.1_1!Q29,ปกติ1.6.1_2!Q29)</f>
        <v>0</v>
      </c>
      <c r="R29" s="60">
        <f>AVERAGE(ปกติ1.6.1_1!R29,ปกติ1.6.1_2!R29)</f>
        <v>1.2352941176470589</v>
      </c>
      <c r="S29" s="60">
        <f>AVERAGE(ปกติ1.6.1_1!S29,ปกติ1.6.1_2!S29)</f>
        <v>0</v>
      </c>
      <c r="T29" s="60">
        <f>AVERAGE(ปกติ1.6.1_1!T29,ปกติ1.6.1_2!T29)</f>
        <v>0</v>
      </c>
      <c r="U29" s="60">
        <f>AVERAGE(ปกติ1.6.1_1!U29,ปกติ1.6.1_2!U29)</f>
        <v>0</v>
      </c>
      <c r="V29" s="61">
        <f>AVERAGE(ปกติ1.6.1_1!V29,ปกติ1.6.1_2!V29)</f>
        <v>0</v>
      </c>
      <c r="W29" s="62">
        <f>AVERAGE(ปกติ1.6.1_1!W29,ปกติ1.6.1_2!W29)</f>
        <v>25.647058823529413</v>
      </c>
    </row>
    <row r="30" spans="1:23" ht="15" customHeight="1" x14ac:dyDescent="0.5">
      <c r="A30" s="5" t="s">
        <v>29</v>
      </c>
      <c r="B30" s="63" t="s">
        <v>38</v>
      </c>
      <c r="C30" s="64"/>
      <c r="D30" s="36"/>
      <c r="E30" s="36" t="s">
        <v>24</v>
      </c>
      <c r="F30" s="65">
        <f>AVERAGE(ปกติ1.6.1_1!F30,ปกติ1.6.1_2!F30)</f>
        <v>0</v>
      </c>
      <c r="G30" s="66">
        <f>AVERAGE(ปกติ1.6.1_1!G30,ปกติ1.6.1_2!G30)</f>
        <v>0</v>
      </c>
      <c r="H30" s="66">
        <f>AVERAGE(ปกติ1.6.1_1!H30,ปกติ1.6.1_2!H30)</f>
        <v>0</v>
      </c>
      <c r="I30" s="66">
        <f>AVERAGE(ปกติ1.6.1_1!I30,ปกติ1.6.1_2!I30)</f>
        <v>0</v>
      </c>
      <c r="J30" s="66">
        <f>AVERAGE(ปกติ1.6.1_1!J30,ปกติ1.6.1_2!J30)</f>
        <v>0</v>
      </c>
      <c r="K30" s="66">
        <f>AVERAGE(ปกติ1.6.1_1!K30,ปกติ1.6.1_2!K30)</f>
        <v>0</v>
      </c>
      <c r="L30" s="66">
        <f>AVERAGE(ปกติ1.6.1_1!L30,ปกติ1.6.1_2!L30)</f>
        <v>0</v>
      </c>
      <c r="M30" s="66">
        <f>AVERAGE(ปกติ1.6.1_1!M30,ปกติ1.6.1_2!M30)</f>
        <v>0</v>
      </c>
      <c r="N30" s="66">
        <f>AVERAGE(ปกติ1.6.1_1!N30,ปกติ1.6.1_2!N30)</f>
        <v>0</v>
      </c>
      <c r="O30" s="66">
        <f>AVERAGE(ปกติ1.6.1_1!O30,ปกติ1.6.1_2!O30)</f>
        <v>0</v>
      </c>
      <c r="P30" s="66">
        <f>AVERAGE(ปกติ1.6.1_1!P30,ปกติ1.6.1_2!P30)</f>
        <v>0</v>
      </c>
      <c r="Q30" s="66">
        <f>AVERAGE(ปกติ1.6.1_1!Q30,ปกติ1.6.1_2!Q30)</f>
        <v>0</v>
      </c>
      <c r="R30" s="66">
        <f>AVERAGE(ปกติ1.6.1_1!R30,ปกติ1.6.1_2!R30)</f>
        <v>0</v>
      </c>
      <c r="S30" s="66">
        <f>AVERAGE(ปกติ1.6.1_1!S30,ปกติ1.6.1_2!S30)</f>
        <v>0</v>
      </c>
      <c r="T30" s="66">
        <f>AVERAGE(ปกติ1.6.1_1!T30,ปกติ1.6.1_2!T30)</f>
        <v>0</v>
      </c>
      <c r="U30" s="66">
        <f>AVERAGE(ปกติ1.6.1_1!U30,ปกติ1.6.1_2!U30)</f>
        <v>0</v>
      </c>
      <c r="V30" s="67">
        <f>AVERAGE(ปกติ1.6.1_1!V30,ปกติ1.6.1_2!V30)</f>
        <v>0</v>
      </c>
      <c r="W30" s="68">
        <f>AVERAGE(ปกติ1.6.1_1!W30,ปกติ1.6.1_2!W30)</f>
        <v>0</v>
      </c>
    </row>
    <row r="31" spans="1:23" ht="15" customHeight="1" x14ac:dyDescent="0.5">
      <c r="B31" s="63"/>
      <c r="C31" s="64"/>
      <c r="D31" s="36"/>
      <c r="E31" s="36" t="s">
        <v>22</v>
      </c>
      <c r="F31" s="69">
        <f>AVERAGE(ปกติ1.6.1_1!F31,ปกติ1.6.1_2!F31)</f>
        <v>0.17647058823529413</v>
      </c>
      <c r="G31" s="66">
        <f>AVERAGE(ปกติ1.6.1_1!G31,ปกติ1.6.1_2!G31)</f>
        <v>3.4705882352941178</v>
      </c>
      <c r="H31" s="66">
        <f>AVERAGE(ปกติ1.6.1_1!H31,ปกติ1.6.1_2!H31)</f>
        <v>0.52941176470588236</v>
      </c>
      <c r="I31" s="66">
        <f>AVERAGE(ปกติ1.6.1_1!I31,ปกติ1.6.1_2!I31)</f>
        <v>1.4705882352941178</v>
      </c>
      <c r="J31" s="66">
        <f>AVERAGE(ปกติ1.6.1_1!J31,ปกติ1.6.1_2!J31)</f>
        <v>1.5</v>
      </c>
      <c r="K31" s="66">
        <f>AVERAGE(ปกติ1.6.1_1!K31,ปกติ1.6.1_2!K31)</f>
        <v>0.88235294117647067</v>
      </c>
      <c r="L31" s="66">
        <f>AVERAGE(ปกติ1.6.1_1!L31,ปกติ1.6.1_2!L31)</f>
        <v>0</v>
      </c>
      <c r="M31" s="66">
        <f>AVERAGE(ปกติ1.6.1_1!M31,ปกติ1.6.1_2!M31)</f>
        <v>0</v>
      </c>
      <c r="N31" s="66">
        <f>AVERAGE(ปกติ1.6.1_1!N31,ปกติ1.6.1_2!N31)</f>
        <v>16.117647058823529</v>
      </c>
      <c r="O31" s="66">
        <f>AVERAGE(ปกติ1.6.1_1!O31,ปกติ1.6.1_2!O31)</f>
        <v>0</v>
      </c>
      <c r="P31" s="66">
        <f>AVERAGE(ปกติ1.6.1_1!P31,ปกติ1.6.1_2!P31)</f>
        <v>0.26470588235294118</v>
      </c>
      <c r="Q31" s="66">
        <f>AVERAGE(ปกติ1.6.1_1!Q31,ปกติ1.6.1_2!Q31)</f>
        <v>0</v>
      </c>
      <c r="R31" s="66">
        <f>AVERAGE(ปกติ1.6.1_1!R31,ปกติ1.6.1_2!R31)</f>
        <v>1.2352941176470589</v>
      </c>
      <c r="S31" s="66">
        <f>AVERAGE(ปกติ1.6.1_1!S31,ปกติ1.6.1_2!S31)</f>
        <v>0</v>
      </c>
      <c r="T31" s="66">
        <f>AVERAGE(ปกติ1.6.1_1!T31,ปกติ1.6.1_2!T31)</f>
        <v>0</v>
      </c>
      <c r="U31" s="66">
        <f>AVERAGE(ปกติ1.6.1_1!U31,ปกติ1.6.1_2!U31)</f>
        <v>0</v>
      </c>
      <c r="V31" s="67">
        <f>AVERAGE(ปกติ1.6.1_1!V31,ปกติ1.6.1_2!V31)</f>
        <v>0</v>
      </c>
      <c r="W31" s="68">
        <f>AVERAGE(ปกติ1.6.1_1!W31,ปกติ1.6.1_2!W31)</f>
        <v>25.647058823529413</v>
      </c>
    </row>
    <row r="32" spans="1:23" ht="15" customHeight="1" x14ac:dyDescent="0.5">
      <c r="A32" s="5" t="s">
        <v>30</v>
      </c>
      <c r="B32" s="63" t="s">
        <v>38</v>
      </c>
      <c r="C32" s="64"/>
      <c r="D32" s="36" t="s">
        <v>25</v>
      </c>
      <c r="E32" s="36" t="s">
        <v>24</v>
      </c>
      <c r="F32" s="65">
        <f>AVERAGE(ปกติ1.6.1_1!F32,ปกติ1.6.1_2!F32)</f>
        <v>0</v>
      </c>
      <c r="G32" s="66">
        <f>AVERAGE(ปกติ1.6.1_1!G32,ปกติ1.6.1_2!G32)</f>
        <v>0</v>
      </c>
      <c r="H32" s="66">
        <f>AVERAGE(ปกติ1.6.1_1!H32,ปกติ1.6.1_2!H32)</f>
        <v>0</v>
      </c>
      <c r="I32" s="66">
        <f>AVERAGE(ปกติ1.6.1_1!I32,ปกติ1.6.1_2!I32)</f>
        <v>0</v>
      </c>
      <c r="J32" s="66">
        <f>AVERAGE(ปกติ1.6.1_1!J32,ปกติ1.6.1_2!J32)</f>
        <v>0</v>
      </c>
      <c r="K32" s="66">
        <f>AVERAGE(ปกติ1.6.1_1!K32,ปกติ1.6.1_2!K32)</f>
        <v>0</v>
      </c>
      <c r="L32" s="66">
        <f>AVERAGE(ปกติ1.6.1_1!L32,ปกติ1.6.1_2!L32)</f>
        <v>0</v>
      </c>
      <c r="M32" s="66">
        <f>AVERAGE(ปกติ1.6.1_1!M32,ปกติ1.6.1_2!M32)</f>
        <v>0</v>
      </c>
      <c r="N32" s="66">
        <f>AVERAGE(ปกติ1.6.1_1!N32,ปกติ1.6.1_2!N32)</f>
        <v>10.583333333333332</v>
      </c>
      <c r="O32" s="66">
        <f>AVERAGE(ปกติ1.6.1_1!O32,ปกติ1.6.1_2!O32)</f>
        <v>0</v>
      </c>
      <c r="P32" s="66">
        <f>AVERAGE(ปกติ1.6.1_1!P32,ปกติ1.6.1_2!P32)</f>
        <v>0</v>
      </c>
      <c r="Q32" s="66">
        <f>AVERAGE(ปกติ1.6.1_1!Q32,ปกติ1.6.1_2!Q32)</f>
        <v>0</v>
      </c>
      <c r="R32" s="66">
        <f>AVERAGE(ปกติ1.6.1_1!R32,ปกติ1.6.1_2!R32)</f>
        <v>0</v>
      </c>
      <c r="S32" s="66">
        <f>AVERAGE(ปกติ1.6.1_1!S32,ปกติ1.6.1_2!S32)</f>
        <v>0</v>
      </c>
      <c r="T32" s="66">
        <f>AVERAGE(ปกติ1.6.1_1!T32,ปกติ1.6.1_2!T32)</f>
        <v>0</v>
      </c>
      <c r="U32" s="66">
        <f>AVERAGE(ปกติ1.6.1_1!U32,ปกติ1.6.1_2!U32)</f>
        <v>0</v>
      </c>
      <c r="V32" s="67">
        <f>AVERAGE(ปกติ1.6.1_1!V32,ปกติ1.6.1_2!V32)</f>
        <v>0</v>
      </c>
      <c r="W32" s="68">
        <f>AVERAGE(ปกติ1.6.1_1!W32,ปกติ1.6.1_2!W32)</f>
        <v>10.583333333333332</v>
      </c>
    </row>
    <row r="33" spans="1:23" ht="15" customHeight="1" x14ac:dyDescent="0.5">
      <c r="B33" s="63"/>
      <c r="C33" s="64"/>
      <c r="D33" s="36"/>
      <c r="E33" s="36" t="s">
        <v>26</v>
      </c>
      <c r="F33" s="69">
        <f>AVERAGE(ปกติ1.6.1_1!F33,ปกติ1.6.1_2!F33)</f>
        <v>0</v>
      </c>
      <c r="G33" s="66">
        <f>AVERAGE(ปกติ1.6.1_1!G33,ปกติ1.6.1_2!G33)</f>
        <v>0</v>
      </c>
      <c r="H33" s="66">
        <f>AVERAGE(ปกติ1.6.1_1!H33,ปกติ1.6.1_2!H33)</f>
        <v>0</v>
      </c>
      <c r="I33" s="66">
        <f>AVERAGE(ปกติ1.6.1_1!I33,ปกติ1.6.1_2!I33)</f>
        <v>0</v>
      </c>
      <c r="J33" s="66">
        <f>AVERAGE(ปกติ1.6.1_1!J33,ปกติ1.6.1_2!J33)</f>
        <v>0</v>
      </c>
      <c r="K33" s="66">
        <f>AVERAGE(ปกติ1.6.1_1!K33,ปกติ1.6.1_2!K33)</f>
        <v>0</v>
      </c>
      <c r="L33" s="66">
        <f>AVERAGE(ปกติ1.6.1_1!L33,ปกติ1.6.1_2!L33)</f>
        <v>0</v>
      </c>
      <c r="M33" s="66">
        <f>AVERAGE(ปกติ1.6.1_1!M33,ปกติ1.6.1_2!M33)</f>
        <v>0</v>
      </c>
      <c r="N33" s="66">
        <f>AVERAGE(ปกติ1.6.1_1!N33,ปกติ1.6.1_2!N33)</f>
        <v>15.875</v>
      </c>
      <c r="O33" s="66">
        <f>AVERAGE(ปกติ1.6.1_1!O33,ปกติ1.6.1_2!O33)</f>
        <v>0</v>
      </c>
      <c r="P33" s="66">
        <f>AVERAGE(ปกติ1.6.1_1!P33,ปกติ1.6.1_2!P33)</f>
        <v>0</v>
      </c>
      <c r="Q33" s="66">
        <f>AVERAGE(ปกติ1.6.1_1!Q33,ปกติ1.6.1_2!Q33)</f>
        <v>0</v>
      </c>
      <c r="R33" s="66">
        <f>AVERAGE(ปกติ1.6.1_1!R33,ปกติ1.6.1_2!R33)</f>
        <v>0</v>
      </c>
      <c r="S33" s="66">
        <f>AVERAGE(ปกติ1.6.1_1!S33,ปกติ1.6.1_2!S33)</f>
        <v>0</v>
      </c>
      <c r="T33" s="66">
        <f>AVERAGE(ปกติ1.6.1_1!T33,ปกติ1.6.1_2!T33)</f>
        <v>0</v>
      </c>
      <c r="U33" s="66">
        <f>AVERAGE(ปกติ1.6.1_1!U33,ปกติ1.6.1_2!U33)</f>
        <v>0</v>
      </c>
      <c r="V33" s="67">
        <f>AVERAGE(ปกติ1.6.1_1!V33,ปกติ1.6.1_2!V33)</f>
        <v>0</v>
      </c>
      <c r="W33" s="68">
        <f>AVERAGE(ปกติ1.6.1_1!W33,ปกติ1.6.1_2!W33)</f>
        <v>15.875</v>
      </c>
    </row>
    <row r="34" spans="1:23" ht="15" customHeight="1" x14ac:dyDescent="0.5">
      <c r="B34" s="63"/>
      <c r="C34" s="70"/>
      <c r="D34" s="43" t="s">
        <v>27</v>
      </c>
      <c r="E34" s="43"/>
      <c r="F34" s="71">
        <f>AVERAGE(ปกติ1.6.1_1!F34,ปกติ1.6.1_2!F34)</f>
        <v>0.17647058823529413</v>
      </c>
      <c r="G34" s="72">
        <f>AVERAGE(ปกติ1.6.1_1!G34,ปกติ1.6.1_2!G34)</f>
        <v>3.4705882352941178</v>
      </c>
      <c r="H34" s="72">
        <f>AVERAGE(ปกติ1.6.1_1!H34,ปกติ1.6.1_2!H34)</f>
        <v>0.52941176470588236</v>
      </c>
      <c r="I34" s="72">
        <f>AVERAGE(ปกติ1.6.1_1!I34,ปกติ1.6.1_2!I34)</f>
        <v>1.4705882352941178</v>
      </c>
      <c r="J34" s="72">
        <f>AVERAGE(ปกติ1.6.1_1!J34,ปกติ1.6.1_2!J34)</f>
        <v>1.5</v>
      </c>
      <c r="K34" s="72">
        <f>AVERAGE(ปกติ1.6.1_1!K34,ปกติ1.6.1_2!K34)</f>
        <v>0.88235294117647067</v>
      </c>
      <c r="L34" s="72">
        <f>AVERAGE(ปกติ1.6.1_1!L34,ปกติ1.6.1_2!L34)</f>
        <v>0</v>
      </c>
      <c r="M34" s="72">
        <f>AVERAGE(ปกติ1.6.1_1!M34,ปกติ1.6.1_2!M34)</f>
        <v>0</v>
      </c>
      <c r="N34" s="72">
        <f>AVERAGE(ปกติ1.6.1_1!N34,ปกติ1.6.1_2!N34)</f>
        <v>31.992647058823529</v>
      </c>
      <c r="O34" s="72">
        <f>AVERAGE(ปกติ1.6.1_1!O34,ปกติ1.6.1_2!O34)</f>
        <v>0</v>
      </c>
      <c r="P34" s="72">
        <f>AVERAGE(ปกติ1.6.1_1!P34,ปกติ1.6.1_2!P34)</f>
        <v>0.26470588235294118</v>
      </c>
      <c r="Q34" s="72">
        <f>AVERAGE(ปกติ1.6.1_1!Q34,ปกติ1.6.1_2!Q34)</f>
        <v>0</v>
      </c>
      <c r="R34" s="72">
        <f>AVERAGE(ปกติ1.6.1_1!R34,ปกติ1.6.1_2!R34)</f>
        <v>1.2352941176470589</v>
      </c>
      <c r="S34" s="72">
        <f>AVERAGE(ปกติ1.6.1_1!S34,ปกติ1.6.1_2!S34)</f>
        <v>0</v>
      </c>
      <c r="T34" s="72">
        <f>AVERAGE(ปกติ1.6.1_1!T34,ปกติ1.6.1_2!T34)</f>
        <v>0</v>
      </c>
      <c r="U34" s="72">
        <f>AVERAGE(ปกติ1.6.1_1!U34,ปกติ1.6.1_2!U34)</f>
        <v>0</v>
      </c>
      <c r="V34" s="73">
        <f>AVERAGE(ปกติ1.6.1_1!V34,ปกติ1.6.1_2!V34)</f>
        <v>0</v>
      </c>
      <c r="W34" s="74">
        <f>AVERAGE(ปกติ1.6.1_1!W34,ปกติ1.6.1_2!W34)</f>
        <v>41.522058823529413</v>
      </c>
    </row>
    <row r="35" spans="1:23" ht="15" customHeight="1" x14ac:dyDescent="0.5">
      <c r="A35" s="5" t="s">
        <v>28</v>
      </c>
      <c r="B35" s="27" t="s">
        <v>40</v>
      </c>
      <c r="C35" s="28" t="s">
        <v>41</v>
      </c>
      <c r="D35" s="29" t="s">
        <v>23</v>
      </c>
      <c r="E35" s="29" t="s">
        <v>23</v>
      </c>
      <c r="F35" s="59">
        <f>AVERAGE(ปกติ1.6.1_1!F35,ปกติ1.6.1_2!F35)</f>
        <v>0.41778975741239893</v>
      </c>
      <c r="G35" s="60">
        <f>AVERAGE(ปกติ1.6.1_1!G35,ปกติ1.6.1_2!G35)</f>
        <v>2.2564342371116735</v>
      </c>
      <c r="H35" s="60">
        <f>AVERAGE(ปกติ1.6.1_1!H35,ปกติ1.6.1_2!H35)</f>
        <v>0</v>
      </c>
      <c r="I35" s="60">
        <f>AVERAGE(ปกติ1.6.1_1!I35,ปกติ1.6.1_2!I35)</f>
        <v>6.8355795148247989</v>
      </c>
      <c r="J35" s="60">
        <f>AVERAGE(ปกติ1.6.1_1!J35,ปกติ1.6.1_2!J35)</f>
        <v>1.1343013156936885</v>
      </c>
      <c r="K35" s="60">
        <f>AVERAGE(ปกติ1.6.1_1!K35,ปกติ1.6.1_2!K35)</f>
        <v>2.5588235294117649</v>
      </c>
      <c r="L35" s="60">
        <f>AVERAGE(ปกติ1.6.1_1!L35,ปกติ1.6.1_2!L35)</f>
        <v>0</v>
      </c>
      <c r="M35" s="60">
        <f>AVERAGE(ปกติ1.6.1_1!M35,ปกติ1.6.1_2!M35)</f>
        <v>0</v>
      </c>
      <c r="N35" s="60">
        <f>AVERAGE(ปกติ1.6.1_1!N35,ปกติ1.6.1_2!N35)</f>
        <v>54.117647058823529</v>
      </c>
      <c r="O35" s="60">
        <f>AVERAGE(ปกติ1.6.1_1!O35,ปกติ1.6.1_2!O35)</f>
        <v>0</v>
      </c>
      <c r="P35" s="60">
        <f>AVERAGE(ปกติ1.6.1_1!P35,ปกติ1.6.1_2!P35)</f>
        <v>1.5</v>
      </c>
      <c r="Q35" s="60">
        <f>AVERAGE(ปกติ1.6.1_1!Q35,ปกติ1.6.1_2!Q35)</f>
        <v>0</v>
      </c>
      <c r="R35" s="60">
        <f>AVERAGE(ปกติ1.6.1_1!R35,ปกติ1.6.1_2!R35)</f>
        <v>0.30014269858886949</v>
      </c>
      <c r="S35" s="60">
        <f>AVERAGE(ปกติ1.6.1_1!S35,ปกติ1.6.1_2!S35)</f>
        <v>0</v>
      </c>
      <c r="T35" s="60">
        <f>AVERAGE(ปกติ1.6.1_1!T35,ปกติ1.6.1_2!T35)</f>
        <v>0</v>
      </c>
      <c r="U35" s="60">
        <f>AVERAGE(ปกติ1.6.1_1!U35,ปกติ1.6.1_2!U35)</f>
        <v>0</v>
      </c>
      <c r="V35" s="61">
        <f>AVERAGE(ปกติ1.6.1_1!V35,ปกติ1.6.1_2!V35)</f>
        <v>0.12367211035357539</v>
      </c>
      <c r="W35" s="62">
        <f>AVERAGE(ปกติ1.6.1_1!W35,ปกติ1.6.1_2!W35)</f>
        <v>69.244390222220304</v>
      </c>
    </row>
    <row r="36" spans="1:23" ht="15" customHeight="1" x14ac:dyDescent="0.5">
      <c r="A36" s="5" t="s">
        <v>29</v>
      </c>
      <c r="B36" s="63" t="s">
        <v>40</v>
      </c>
      <c r="C36" s="64"/>
      <c r="D36" s="36"/>
      <c r="E36" s="36" t="s">
        <v>24</v>
      </c>
      <c r="F36" s="65">
        <f>AVERAGE(ปกติ1.6.1_1!F36,ปกติ1.6.1_2!F36)</f>
        <v>0</v>
      </c>
      <c r="G36" s="66">
        <f>AVERAGE(ปกติ1.6.1_1!G36,ปกติ1.6.1_2!G36)</f>
        <v>0</v>
      </c>
      <c r="H36" s="66">
        <f>AVERAGE(ปกติ1.6.1_1!H36,ปกติ1.6.1_2!H36)</f>
        <v>0</v>
      </c>
      <c r="I36" s="66">
        <f>AVERAGE(ปกติ1.6.1_1!I36,ปกติ1.6.1_2!I36)</f>
        <v>0</v>
      </c>
      <c r="J36" s="66">
        <f>AVERAGE(ปกติ1.6.1_1!J36,ปกติ1.6.1_2!J36)</f>
        <v>0</v>
      </c>
      <c r="K36" s="66">
        <f>AVERAGE(ปกติ1.6.1_1!K36,ปกติ1.6.1_2!K36)</f>
        <v>0</v>
      </c>
      <c r="L36" s="66">
        <f>AVERAGE(ปกติ1.6.1_1!L36,ปกติ1.6.1_2!L36)</f>
        <v>0</v>
      </c>
      <c r="M36" s="66">
        <f>AVERAGE(ปกติ1.6.1_1!M36,ปกติ1.6.1_2!M36)</f>
        <v>0</v>
      </c>
      <c r="N36" s="66">
        <f>AVERAGE(ปกติ1.6.1_1!N36,ปกติ1.6.1_2!N36)</f>
        <v>5.8823529411764705E-2</v>
      </c>
      <c r="O36" s="66">
        <f>AVERAGE(ปกติ1.6.1_1!O36,ปกติ1.6.1_2!O36)</f>
        <v>0</v>
      </c>
      <c r="P36" s="66">
        <f>AVERAGE(ปกติ1.6.1_1!P36,ปกติ1.6.1_2!P36)</f>
        <v>0</v>
      </c>
      <c r="Q36" s="66">
        <f>AVERAGE(ปกติ1.6.1_1!Q36,ปกติ1.6.1_2!Q36)</f>
        <v>0</v>
      </c>
      <c r="R36" s="66">
        <f>AVERAGE(ปกติ1.6.1_1!R36,ปกติ1.6.1_2!R36)</f>
        <v>0</v>
      </c>
      <c r="S36" s="66">
        <f>AVERAGE(ปกติ1.6.1_1!S36,ปกติ1.6.1_2!S36)</f>
        <v>0</v>
      </c>
      <c r="T36" s="66">
        <f>AVERAGE(ปกติ1.6.1_1!T36,ปกติ1.6.1_2!T36)</f>
        <v>0</v>
      </c>
      <c r="U36" s="66">
        <f>AVERAGE(ปกติ1.6.1_1!U36,ปกติ1.6.1_2!U36)</f>
        <v>0</v>
      </c>
      <c r="V36" s="67">
        <f>AVERAGE(ปกติ1.6.1_1!V36,ปกติ1.6.1_2!V36)</f>
        <v>0</v>
      </c>
      <c r="W36" s="68">
        <f>AVERAGE(ปกติ1.6.1_1!W36,ปกติ1.6.1_2!W36)</f>
        <v>5.8823529411764705E-2</v>
      </c>
    </row>
    <row r="37" spans="1:23" ht="15" customHeight="1" x14ac:dyDescent="0.5">
      <c r="B37" s="63"/>
      <c r="C37" s="64"/>
      <c r="D37" s="36"/>
      <c r="E37" s="36" t="s">
        <v>22</v>
      </c>
      <c r="F37" s="69">
        <f>AVERAGE(ปกติ1.6.1_1!F37,ปกติ1.6.1_2!F37)</f>
        <v>0.41778975741239893</v>
      </c>
      <c r="G37" s="66">
        <f>AVERAGE(ปกติ1.6.1_1!G37,ปกติ1.6.1_2!G37)</f>
        <v>2.2564342371116735</v>
      </c>
      <c r="H37" s="66">
        <f>AVERAGE(ปกติ1.6.1_1!H37,ปกติ1.6.1_2!H37)</f>
        <v>0</v>
      </c>
      <c r="I37" s="66">
        <f>AVERAGE(ปกติ1.6.1_1!I37,ปกติ1.6.1_2!I37)</f>
        <v>6.8355795148247989</v>
      </c>
      <c r="J37" s="66">
        <f>AVERAGE(ปกติ1.6.1_1!J37,ปกติ1.6.1_2!J37)</f>
        <v>1.1343013156936885</v>
      </c>
      <c r="K37" s="66">
        <f>AVERAGE(ปกติ1.6.1_1!K37,ปกติ1.6.1_2!K37)</f>
        <v>2.5588235294117649</v>
      </c>
      <c r="L37" s="66">
        <f>AVERAGE(ปกติ1.6.1_1!L37,ปกติ1.6.1_2!L37)</f>
        <v>0</v>
      </c>
      <c r="M37" s="66">
        <f>AVERAGE(ปกติ1.6.1_1!M37,ปกติ1.6.1_2!M37)</f>
        <v>0</v>
      </c>
      <c r="N37" s="66">
        <f>AVERAGE(ปกติ1.6.1_1!N37,ปกติ1.6.1_2!N37)</f>
        <v>54.176470588235297</v>
      </c>
      <c r="O37" s="66">
        <f>AVERAGE(ปกติ1.6.1_1!O37,ปกติ1.6.1_2!O37)</f>
        <v>0</v>
      </c>
      <c r="P37" s="66">
        <f>AVERAGE(ปกติ1.6.1_1!P37,ปกติ1.6.1_2!P37)</f>
        <v>1.5</v>
      </c>
      <c r="Q37" s="66">
        <f>AVERAGE(ปกติ1.6.1_1!Q37,ปกติ1.6.1_2!Q37)</f>
        <v>0</v>
      </c>
      <c r="R37" s="66">
        <f>AVERAGE(ปกติ1.6.1_1!R37,ปกติ1.6.1_2!R37)</f>
        <v>0.30014269858886949</v>
      </c>
      <c r="S37" s="66">
        <f>AVERAGE(ปกติ1.6.1_1!S37,ปกติ1.6.1_2!S37)</f>
        <v>0</v>
      </c>
      <c r="T37" s="66">
        <f>AVERAGE(ปกติ1.6.1_1!T37,ปกติ1.6.1_2!T37)</f>
        <v>0</v>
      </c>
      <c r="U37" s="66">
        <f>AVERAGE(ปกติ1.6.1_1!U37,ปกติ1.6.1_2!U37)</f>
        <v>0</v>
      </c>
      <c r="V37" s="67">
        <f>AVERAGE(ปกติ1.6.1_1!V37,ปกติ1.6.1_2!V37)</f>
        <v>0.12367211035357539</v>
      </c>
      <c r="W37" s="68">
        <f>AVERAGE(ปกติ1.6.1_1!W37,ปกติ1.6.1_2!W37)</f>
        <v>69.303213751632072</v>
      </c>
    </row>
    <row r="38" spans="1:23" ht="15" customHeight="1" x14ac:dyDescent="0.5">
      <c r="A38" s="5" t="s">
        <v>30</v>
      </c>
      <c r="B38" s="63" t="s">
        <v>40</v>
      </c>
      <c r="C38" s="64"/>
      <c r="D38" s="36" t="s">
        <v>25</v>
      </c>
      <c r="E38" s="36" t="s">
        <v>24</v>
      </c>
      <c r="F38" s="65">
        <f>AVERAGE(ปกติ1.6.1_1!F38,ปกติ1.6.1_2!F38)</f>
        <v>0</v>
      </c>
      <c r="G38" s="66">
        <f>AVERAGE(ปกติ1.6.1_1!G38,ปกติ1.6.1_2!G38)</f>
        <v>0</v>
      </c>
      <c r="H38" s="66">
        <f>AVERAGE(ปกติ1.6.1_1!H38,ปกติ1.6.1_2!H38)</f>
        <v>0</v>
      </c>
      <c r="I38" s="66">
        <f>AVERAGE(ปกติ1.6.1_1!I38,ปกติ1.6.1_2!I38)</f>
        <v>0.16666666666666666</v>
      </c>
      <c r="J38" s="66">
        <f>AVERAGE(ปกติ1.6.1_1!J38,ปกติ1.6.1_2!J38)</f>
        <v>0</v>
      </c>
      <c r="K38" s="66">
        <f>AVERAGE(ปกติ1.6.1_1!K38,ปกติ1.6.1_2!K38)</f>
        <v>0</v>
      </c>
      <c r="L38" s="66">
        <f>AVERAGE(ปกติ1.6.1_1!L38,ปกติ1.6.1_2!L38)</f>
        <v>0</v>
      </c>
      <c r="M38" s="66">
        <f>AVERAGE(ปกติ1.6.1_1!M38,ปกติ1.6.1_2!M38)</f>
        <v>0</v>
      </c>
      <c r="N38" s="66">
        <f>AVERAGE(ปกติ1.6.1_1!N38,ปกติ1.6.1_2!N38)</f>
        <v>22.291666666666671</v>
      </c>
      <c r="O38" s="66">
        <f>AVERAGE(ปกติ1.6.1_1!O38,ปกติ1.6.1_2!O38)</f>
        <v>0</v>
      </c>
      <c r="P38" s="66">
        <f>AVERAGE(ปกติ1.6.1_1!P38,ปกติ1.6.1_2!P38)</f>
        <v>8.3333333333333329E-2</v>
      </c>
      <c r="Q38" s="66">
        <f>AVERAGE(ปกติ1.6.1_1!Q38,ปกติ1.6.1_2!Q38)</f>
        <v>0</v>
      </c>
      <c r="R38" s="66">
        <f>AVERAGE(ปกติ1.6.1_1!R38,ปกติ1.6.1_2!R38)</f>
        <v>0</v>
      </c>
      <c r="S38" s="66">
        <f>AVERAGE(ปกติ1.6.1_1!S38,ปกติ1.6.1_2!S38)</f>
        <v>0</v>
      </c>
      <c r="T38" s="66">
        <f>AVERAGE(ปกติ1.6.1_1!T38,ปกติ1.6.1_2!T38)</f>
        <v>0</v>
      </c>
      <c r="U38" s="66">
        <f>AVERAGE(ปกติ1.6.1_1!U38,ปกติ1.6.1_2!U38)</f>
        <v>0</v>
      </c>
      <c r="V38" s="67">
        <f>AVERAGE(ปกติ1.6.1_1!V38,ปกติ1.6.1_2!V38)</f>
        <v>0</v>
      </c>
      <c r="W38" s="68">
        <f>AVERAGE(ปกติ1.6.1_1!W38,ปกติ1.6.1_2!W38)</f>
        <v>22.541666666666671</v>
      </c>
    </row>
    <row r="39" spans="1:23" ht="15" customHeight="1" x14ac:dyDescent="0.5">
      <c r="B39" s="63"/>
      <c r="C39" s="64"/>
      <c r="D39" s="36"/>
      <c r="E39" s="36" t="s">
        <v>26</v>
      </c>
      <c r="F39" s="69">
        <f>AVERAGE(ปกติ1.6.1_1!F39,ปกติ1.6.1_2!F39)</f>
        <v>0</v>
      </c>
      <c r="G39" s="66">
        <f>AVERAGE(ปกติ1.6.1_1!G39,ปกติ1.6.1_2!G39)</f>
        <v>0</v>
      </c>
      <c r="H39" s="66">
        <f>AVERAGE(ปกติ1.6.1_1!H39,ปกติ1.6.1_2!H39)</f>
        <v>0</v>
      </c>
      <c r="I39" s="66">
        <f>AVERAGE(ปกติ1.6.1_1!I39,ปกติ1.6.1_2!I39)</f>
        <v>0.25</v>
      </c>
      <c r="J39" s="66">
        <f>AVERAGE(ปกติ1.6.1_1!J39,ปกติ1.6.1_2!J39)</f>
        <v>0</v>
      </c>
      <c r="K39" s="66">
        <f>AVERAGE(ปกติ1.6.1_1!K39,ปกติ1.6.1_2!K39)</f>
        <v>0</v>
      </c>
      <c r="L39" s="66">
        <f>AVERAGE(ปกติ1.6.1_1!L39,ปกติ1.6.1_2!L39)</f>
        <v>0</v>
      </c>
      <c r="M39" s="66">
        <f>AVERAGE(ปกติ1.6.1_1!M39,ปกติ1.6.1_2!M39)</f>
        <v>0</v>
      </c>
      <c r="N39" s="66">
        <f>AVERAGE(ปกติ1.6.1_1!N39,ปกติ1.6.1_2!N39)</f>
        <v>33.4375</v>
      </c>
      <c r="O39" s="66">
        <f>AVERAGE(ปกติ1.6.1_1!O39,ปกติ1.6.1_2!O39)</f>
        <v>0</v>
      </c>
      <c r="P39" s="66">
        <f>AVERAGE(ปกติ1.6.1_1!P39,ปกติ1.6.1_2!P39)</f>
        <v>0.125</v>
      </c>
      <c r="Q39" s="66">
        <f>AVERAGE(ปกติ1.6.1_1!Q39,ปกติ1.6.1_2!Q39)</f>
        <v>0</v>
      </c>
      <c r="R39" s="66">
        <f>AVERAGE(ปกติ1.6.1_1!R39,ปกติ1.6.1_2!R39)</f>
        <v>0</v>
      </c>
      <c r="S39" s="66">
        <f>AVERAGE(ปกติ1.6.1_1!S39,ปกติ1.6.1_2!S39)</f>
        <v>0</v>
      </c>
      <c r="T39" s="66">
        <f>AVERAGE(ปกติ1.6.1_1!T39,ปกติ1.6.1_2!T39)</f>
        <v>0</v>
      </c>
      <c r="U39" s="66">
        <f>AVERAGE(ปกติ1.6.1_1!U39,ปกติ1.6.1_2!U39)</f>
        <v>0</v>
      </c>
      <c r="V39" s="67">
        <f>AVERAGE(ปกติ1.6.1_1!V39,ปกติ1.6.1_2!V39)</f>
        <v>0</v>
      </c>
      <c r="W39" s="68">
        <f>AVERAGE(ปกติ1.6.1_1!W39,ปกติ1.6.1_2!W39)</f>
        <v>33.8125</v>
      </c>
    </row>
    <row r="40" spans="1:23" ht="15" customHeight="1" x14ac:dyDescent="0.5">
      <c r="B40" s="63"/>
      <c r="C40" s="75"/>
      <c r="D40" s="49" t="s">
        <v>27</v>
      </c>
      <c r="E40" s="49"/>
      <c r="F40" s="54">
        <f>AVERAGE(ปกติ1.6.1_1!F40,ปกติ1.6.1_2!F40)</f>
        <v>0.41778975741239893</v>
      </c>
      <c r="G40" s="55">
        <f>AVERAGE(ปกติ1.6.1_1!G40,ปกติ1.6.1_2!G40)</f>
        <v>2.2564342371116735</v>
      </c>
      <c r="H40" s="55">
        <f>AVERAGE(ปกติ1.6.1_1!H40,ปกติ1.6.1_2!H40)</f>
        <v>0</v>
      </c>
      <c r="I40" s="55">
        <f>AVERAGE(ปกติ1.6.1_1!I40,ปกติ1.6.1_2!I40)</f>
        <v>7.0855795148247989</v>
      </c>
      <c r="J40" s="55">
        <f>AVERAGE(ปกติ1.6.1_1!J40,ปกติ1.6.1_2!J40)</f>
        <v>1.1343013156936885</v>
      </c>
      <c r="K40" s="55">
        <f>AVERAGE(ปกติ1.6.1_1!K40,ปกติ1.6.1_2!K40)</f>
        <v>2.5588235294117649</v>
      </c>
      <c r="L40" s="55">
        <f>AVERAGE(ปกติ1.6.1_1!L40,ปกติ1.6.1_2!L40)</f>
        <v>0</v>
      </c>
      <c r="M40" s="55">
        <f>AVERAGE(ปกติ1.6.1_1!M40,ปกติ1.6.1_2!M40)</f>
        <v>0</v>
      </c>
      <c r="N40" s="55">
        <f>AVERAGE(ปกติ1.6.1_1!N40,ปกติ1.6.1_2!N40)</f>
        <v>87.613970588235304</v>
      </c>
      <c r="O40" s="55">
        <f>AVERAGE(ปกติ1.6.1_1!O40,ปกติ1.6.1_2!O40)</f>
        <v>0</v>
      </c>
      <c r="P40" s="55">
        <f>AVERAGE(ปกติ1.6.1_1!P40,ปกติ1.6.1_2!P40)</f>
        <v>1.625</v>
      </c>
      <c r="Q40" s="55">
        <f>AVERAGE(ปกติ1.6.1_1!Q40,ปกติ1.6.1_2!Q40)</f>
        <v>0</v>
      </c>
      <c r="R40" s="55">
        <f>AVERAGE(ปกติ1.6.1_1!R40,ปกติ1.6.1_2!R40)</f>
        <v>0.30014269858886949</v>
      </c>
      <c r="S40" s="55">
        <f>AVERAGE(ปกติ1.6.1_1!S40,ปกติ1.6.1_2!S40)</f>
        <v>0</v>
      </c>
      <c r="T40" s="55">
        <f>AVERAGE(ปกติ1.6.1_1!T40,ปกติ1.6.1_2!T40)</f>
        <v>0</v>
      </c>
      <c r="U40" s="55">
        <f>AVERAGE(ปกติ1.6.1_1!U40,ปกติ1.6.1_2!U40)</f>
        <v>0</v>
      </c>
      <c r="V40" s="57">
        <f>AVERAGE(ปกติ1.6.1_1!V40,ปกติ1.6.1_2!V40)</f>
        <v>0.12367211035357539</v>
      </c>
      <c r="W40" s="58">
        <f>AVERAGE(ปกติ1.6.1_1!W40,ปกติ1.6.1_2!W40)</f>
        <v>103.11571375163207</v>
      </c>
    </row>
  </sheetData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59999389629810485"/>
  </sheetPr>
  <dimension ref="A1:X40"/>
  <sheetViews>
    <sheetView showGridLines="0" workbookViewId="0">
      <pane xSplit="5" ySplit="10" topLeftCell="F11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5" customHeight="1" x14ac:dyDescent="0.5"/>
  <cols>
    <col min="1" max="1" width="7.28515625" style="5" customWidth="1"/>
    <col min="2" max="2" width="4" style="5" customWidth="1"/>
    <col min="3" max="3" width="28.7109375" style="14" customWidth="1"/>
    <col min="4" max="4" width="8" style="14" bestFit="1" customWidth="1"/>
    <col min="5" max="5" width="8.140625" style="14" bestFit="1" customWidth="1"/>
    <col min="6" max="13" width="6.7109375" style="14" customWidth="1"/>
    <col min="14" max="14" width="9.7109375" style="14" customWidth="1"/>
    <col min="15" max="22" width="6.7109375" style="14" customWidth="1"/>
    <col min="23" max="23" width="9.7109375" style="14" customWidth="1"/>
    <col min="24" max="24" width="8.140625" style="14" bestFit="1" customWidth="1"/>
    <col min="25" max="31" width="7.7109375" style="14" customWidth="1"/>
    <col min="32" max="32" width="8.7109375" style="14" customWidth="1"/>
    <col min="33" max="40" width="7.7109375" style="14" customWidth="1"/>
    <col min="41" max="41" width="8.7109375" style="14" customWidth="1"/>
    <col min="42" max="16384" width="9.140625" style="14"/>
  </cols>
  <sheetData>
    <row r="1" spans="1:24" s="3" customFormat="1" ht="21.75" x14ac:dyDescent="0.5">
      <c r="A1" s="1"/>
      <c r="B1" s="1"/>
      <c r="C1" s="2" t="s">
        <v>54</v>
      </c>
    </row>
    <row r="2" spans="1:24" s="3" customFormat="1" ht="15" customHeight="1" x14ac:dyDescent="0.5">
      <c r="A2" s="1"/>
      <c r="B2" s="1"/>
      <c r="C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4" ht="15" customHeight="1" x14ac:dyDescent="0.5">
      <c r="B3" s="6"/>
      <c r="C3" s="7" t="s">
        <v>0</v>
      </c>
      <c r="D3" s="8" t="s">
        <v>4</v>
      </c>
      <c r="E3" s="9" t="s">
        <v>5</v>
      </c>
      <c r="F3" s="50" t="s">
        <v>3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53"/>
    </row>
    <row r="4" spans="1:24" ht="15" customHeight="1" x14ac:dyDescent="0.5">
      <c r="B4" s="15"/>
      <c r="C4" s="16"/>
      <c r="D4" s="17" t="s">
        <v>1</v>
      </c>
      <c r="E4" s="18" t="s">
        <v>2</v>
      </c>
      <c r="F4" s="54" t="s">
        <v>6</v>
      </c>
      <c r="G4" s="55" t="s">
        <v>7</v>
      </c>
      <c r="H4" s="55" t="s">
        <v>8</v>
      </c>
      <c r="I4" s="55" t="s">
        <v>9</v>
      </c>
      <c r="J4" s="55" t="s">
        <v>10</v>
      </c>
      <c r="K4" s="55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55" t="s">
        <v>18</v>
      </c>
      <c r="S4" s="56" t="s">
        <v>19</v>
      </c>
      <c r="T4" s="56" t="s">
        <v>20</v>
      </c>
      <c r="U4" s="56" t="s">
        <v>42</v>
      </c>
      <c r="V4" s="57" t="s">
        <v>21</v>
      </c>
      <c r="W4" s="58" t="s">
        <v>22</v>
      </c>
    </row>
    <row r="5" spans="1:24" s="25" customFormat="1" ht="15" customHeight="1" x14ac:dyDescent="0.5">
      <c r="A5" s="24"/>
      <c r="B5" s="15"/>
      <c r="C5" s="76" t="s">
        <v>31</v>
      </c>
      <c r="D5" s="76" t="s">
        <v>23</v>
      </c>
      <c r="E5" s="76" t="s">
        <v>23</v>
      </c>
      <c r="F5" s="83">
        <v>39.331070991058866</v>
      </c>
      <c r="G5" s="84">
        <v>45.151319531446489</v>
      </c>
      <c r="H5" s="84">
        <v>33.038353934102126</v>
      </c>
      <c r="I5" s="84">
        <v>54.720059597660018</v>
      </c>
      <c r="J5" s="84">
        <v>21.408428097938593</v>
      </c>
      <c r="K5" s="84">
        <v>43.23335080446352</v>
      </c>
      <c r="L5" s="84">
        <v>40.784178361983557</v>
      </c>
      <c r="M5" s="84">
        <v>4.3284385171870419</v>
      </c>
      <c r="N5" s="84">
        <v>722.12856179702135</v>
      </c>
      <c r="O5" s="84">
        <v>18.229844809529112</v>
      </c>
      <c r="P5" s="84">
        <v>23.329315611454835</v>
      </c>
      <c r="Q5" s="84">
        <v>17.243196580034233</v>
      </c>
      <c r="R5" s="84">
        <v>23.689331925688968</v>
      </c>
      <c r="S5" s="84">
        <v>0</v>
      </c>
      <c r="T5" s="84">
        <v>3.5162735144819353</v>
      </c>
      <c r="U5" s="84">
        <v>0</v>
      </c>
      <c r="V5" s="85">
        <v>4.1024338823570243</v>
      </c>
      <c r="W5" s="86">
        <v>1094.2341579564077</v>
      </c>
    </row>
    <row r="6" spans="1:24" s="25" customFormat="1" ht="15" customHeight="1" x14ac:dyDescent="0.5">
      <c r="A6" s="24"/>
      <c r="B6" s="15"/>
      <c r="C6" s="81"/>
      <c r="D6" s="76"/>
      <c r="E6" s="76" t="s">
        <v>24</v>
      </c>
      <c r="F6" s="83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0.11764705882352941</v>
      </c>
      <c r="O6" s="84">
        <v>0</v>
      </c>
      <c r="P6" s="84">
        <v>0</v>
      </c>
      <c r="Q6" s="84">
        <v>0</v>
      </c>
      <c r="R6" s="84">
        <v>0</v>
      </c>
      <c r="S6" s="84">
        <v>0</v>
      </c>
      <c r="T6" s="84">
        <v>0</v>
      </c>
      <c r="U6" s="84">
        <v>0</v>
      </c>
      <c r="V6" s="85">
        <v>0</v>
      </c>
      <c r="W6" s="86">
        <v>0.11764705882352941</v>
      </c>
    </row>
    <row r="7" spans="1:24" s="25" customFormat="1" ht="15" customHeight="1" x14ac:dyDescent="0.5">
      <c r="A7" s="24"/>
      <c r="B7" s="15"/>
      <c r="C7" s="81"/>
      <c r="D7" s="76"/>
      <c r="E7" s="76" t="s">
        <v>22</v>
      </c>
      <c r="F7" s="83">
        <v>39.331070991058866</v>
      </c>
      <c r="G7" s="84">
        <v>45.151319531446489</v>
      </c>
      <c r="H7" s="84">
        <v>33.038353934102126</v>
      </c>
      <c r="I7" s="84">
        <v>54.720059597660018</v>
      </c>
      <c r="J7" s="84">
        <v>21.408428097938593</v>
      </c>
      <c r="K7" s="84">
        <v>43.23335080446352</v>
      </c>
      <c r="L7" s="84">
        <v>40.784178361983557</v>
      </c>
      <c r="M7" s="84">
        <v>4.3284385171870419</v>
      </c>
      <c r="N7" s="84">
        <v>722.24620885584477</v>
      </c>
      <c r="O7" s="84">
        <v>18.229844809529112</v>
      </c>
      <c r="P7" s="84">
        <v>23.329315611454835</v>
      </c>
      <c r="Q7" s="84">
        <v>17.243196580034233</v>
      </c>
      <c r="R7" s="84">
        <v>23.689331925688968</v>
      </c>
      <c r="S7" s="84">
        <v>0</v>
      </c>
      <c r="T7" s="84">
        <v>3.5162735144819353</v>
      </c>
      <c r="U7" s="84">
        <v>0</v>
      </c>
      <c r="V7" s="85">
        <v>4.1024338823570243</v>
      </c>
      <c r="W7" s="86">
        <v>1094.3518050152311</v>
      </c>
    </row>
    <row r="8" spans="1:24" s="25" customFormat="1" ht="15" customHeight="1" x14ac:dyDescent="0.5">
      <c r="A8" s="24"/>
      <c r="B8" s="15"/>
      <c r="C8" s="81"/>
      <c r="D8" s="76" t="s">
        <v>25</v>
      </c>
      <c r="E8" s="76" t="s">
        <v>24</v>
      </c>
      <c r="F8" s="83">
        <v>0</v>
      </c>
      <c r="G8" s="84">
        <v>0</v>
      </c>
      <c r="H8" s="84">
        <v>0</v>
      </c>
      <c r="I8" s="84">
        <v>0.33333333333333331</v>
      </c>
      <c r="J8" s="84">
        <v>0</v>
      </c>
      <c r="K8" s="84">
        <v>0</v>
      </c>
      <c r="L8" s="84">
        <v>0</v>
      </c>
      <c r="M8" s="84">
        <v>0</v>
      </c>
      <c r="N8" s="84">
        <v>169.83333333333334</v>
      </c>
      <c r="O8" s="84">
        <v>0</v>
      </c>
      <c r="P8" s="84">
        <v>0.16666666666666666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5">
        <v>0</v>
      </c>
      <c r="W8" s="86">
        <v>170.33333333333334</v>
      </c>
    </row>
    <row r="9" spans="1:24" s="25" customFormat="1" ht="15" customHeight="1" x14ac:dyDescent="0.5">
      <c r="A9" s="24"/>
      <c r="B9" s="15"/>
      <c r="C9" s="81"/>
      <c r="D9" s="76"/>
      <c r="E9" s="76" t="s">
        <v>26</v>
      </c>
      <c r="F9" s="83">
        <v>0</v>
      </c>
      <c r="G9" s="84">
        <v>0</v>
      </c>
      <c r="H9" s="84">
        <v>0</v>
      </c>
      <c r="I9" s="84">
        <v>0.5</v>
      </c>
      <c r="J9" s="84">
        <v>0</v>
      </c>
      <c r="K9" s="84">
        <v>0</v>
      </c>
      <c r="L9" s="84">
        <v>0</v>
      </c>
      <c r="M9" s="84">
        <v>0</v>
      </c>
      <c r="N9" s="84">
        <v>254.75</v>
      </c>
      <c r="O9" s="84">
        <v>0</v>
      </c>
      <c r="P9" s="84">
        <v>0.25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5">
        <v>0</v>
      </c>
      <c r="W9" s="86">
        <v>255.5</v>
      </c>
    </row>
    <row r="10" spans="1:24" s="25" customFormat="1" ht="15" customHeight="1" x14ac:dyDescent="0.5">
      <c r="A10" s="24"/>
      <c r="B10" s="15"/>
      <c r="C10" s="81"/>
      <c r="D10" s="82" t="s">
        <v>27</v>
      </c>
      <c r="E10" s="82"/>
      <c r="F10" s="83">
        <v>39.331070991058866</v>
      </c>
      <c r="G10" s="84">
        <v>45.151319531446489</v>
      </c>
      <c r="H10" s="84">
        <v>33.038353934102126</v>
      </c>
      <c r="I10" s="84">
        <v>55.220059597660018</v>
      </c>
      <c r="J10" s="84">
        <v>21.408428097938593</v>
      </c>
      <c r="K10" s="84">
        <v>43.23335080446352</v>
      </c>
      <c r="L10" s="84">
        <v>40.784178361983557</v>
      </c>
      <c r="M10" s="84">
        <v>4.3284385171870419</v>
      </c>
      <c r="N10" s="84">
        <v>976.99620885584477</v>
      </c>
      <c r="O10" s="84">
        <v>18.229844809529112</v>
      </c>
      <c r="P10" s="84">
        <v>23.579315611454835</v>
      </c>
      <c r="Q10" s="84">
        <v>17.243196580034233</v>
      </c>
      <c r="R10" s="84">
        <v>23.689331925688968</v>
      </c>
      <c r="S10" s="84">
        <v>0</v>
      </c>
      <c r="T10" s="84">
        <v>3.5162735144819353</v>
      </c>
      <c r="U10" s="84">
        <v>0</v>
      </c>
      <c r="V10" s="85">
        <v>4.1024338823570243</v>
      </c>
      <c r="W10" s="86">
        <v>1349.8518050152311</v>
      </c>
      <c r="X10" s="26"/>
    </row>
    <row r="11" spans="1:24" ht="15" customHeight="1" x14ac:dyDescent="0.5">
      <c r="A11" s="5" t="s">
        <v>28</v>
      </c>
      <c r="B11" s="27" t="s">
        <v>32</v>
      </c>
      <c r="C11" s="28" t="s">
        <v>33</v>
      </c>
      <c r="D11" s="29" t="s">
        <v>23</v>
      </c>
      <c r="E11" s="29" t="s">
        <v>23</v>
      </c>
      <c r="F11" s="59">
        <v>1.2941176470588236</v>
      </c>
      <c r="G11" s="60">
        <v>0</v>
      </c>
      <c r="H11" s="60">
        <v>0.11764705882352941</v>
      </c>
      <c r="I11" s="60">
        <v>10.117647058823527</v>
      </c>
      <c r="J11" s="60">
        <v>0</v>
      </c>
      <c r="K11" s="60">
        <v>3.882352941176471</v>
      </c>
      <c r="L11" s="60">
        <v>0</v>
      </c>
      <c r="M11" s="60">
        <v>0</v>
      </c>
      <c r="N11" s="60">
        <v>272.05882352941177</v>
      </c>
      <c r="O11" s="60">
        <v>0</v>
      </c>
      <c r="P11" s="60">
        <v>1.0588235294117647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1">
        <v>0</v>
      </c>
      <c r="W11" s="62">
        <v>288.52941176470591</v>
      </c>
    </row>
    <row r="12" spans="1:24" ht="15" customHeight="1" x14ac:dyDescent="0.5">
      <c r="A12" s="5" t="s">
        <v>29</v>
      </c>
      <c r="B12" s="63" t="s">
        <v>32</v>
      </c>
      <c r="C12" s="64"/>
      <c r="D12" s="36"/>
      <c r="E12" s="36" t="s">
        <v>24</v>
      </c>
      <c r="F12" s="65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7">
        <v>0</v>
      </c>
      <c r="W12" s="68">
        <v>0</v>
      </c>
    </row>
    <row r="13" spans="1:24" ht="15" customHeight="1" x14ac:dyDescent="0.5">
      <c r="B13" s="63"/>
      <c r="C13" s="64"/>
      <c r="D13" s="36"/>
      <c r="E13" s="36" t="s">
        <v>22</v>
      </c>
      <c r="F13" s="69">
        <v>1.2941176470588236</v>
      </c>
      <c r="G13" s="66">
        <v>0</v>
      </c>
      <c r="H13" s="66">
        <v>0.11764705882352941</v>
      </c>
      <c r="I13" s="66">
        <v>10.117647058823527</v>
      </c>
      <c r="J13" s="66">
        <v>0</v>
      </c>
      <c r="K13" s="66">
        <v>3.882352941176471</v>
      </c>
      <c r="L13" s="66">
        <v>0</v>
      </c>
      <c r="M13" s="66">
        <v>0</v>
      </c>
      <c r="N13" s="66">
        <v>272.05882352941177</v>
      </c>
      <c r="O13" s="66">
        <v>0</v>
      </c>
      <c r="P13" s="66">
        <v>1.0588235294117647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7">
        <v>0</v>
      </c>
      <c r="W13" s="68">
        <v>288.52941176470591</v>
      </c>
    </row>
    <row r="14" spans="1:24" ht="15" customHeight="1" x14ac:dyDescent="0.5">
      <c r="A14" s="5" t="s">
        <v>30</v>
      </c>
      <c r="B14" s="63" t="s">
        <v>32</v>
      </c>
      <c r="C14" s="64"/>
      <c r="D14" s="36" t="s">
        <v>25</v>
      </c>
      <c r="E14" s="36" t="s">
        <v>24</v>
      </c>
      <c r="F14" s="65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82.833333333333343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7">
        <v>0</v>
      </c>
      <c r="W14" s="68">
        <v>82.833333333333343</v>
      </c>
    </row>
    <row r="15" spans="1:24" ht="15" customHeight="1" x14ac:dyDescent="0.5">
      <c r="B15" s="63"/>
      <c r="C15" s="64"/>
      <c r="D15" s="36"/>
      <c r="E15" s="36" t="s">
        <v>26</v>
      </c>
      <c r="F15" s="69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124.25000000000001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7">
        <v>0</v>
      </c>
      <c r="W15" s="68">
        <v>124.25000000000001</v>
      </c>
    </row>
    <row r="16" spans="1:24" ht="15" customHeight="1" x14ac:dyDescent="0.5">
      <c r="B16" s="63"/>
      <c r="C16" s="70"/>
      <c r="D16" s="43" t="s">
        <v>27</v>
      </c>
      <c r="E16" s="43"/>
      <c r="F16" s="71">
        <v>1.2941176470588236</v>
      </c>
      <c r="G16" s="72">
        <v>0</v>
      </c>
      <c r="H16" s="72">
        <v>0.11764705882352941</v>
      </c>
      <c r="I16" s="72">
        <v>10.117647058823527</v>
      </c>
      <c r="J16" s="72">
        <v>0</v>
      </c>
      <c r="K16" s="72">
        <v>3.882352941176471</v>
      </c>
      <c r="L16" s="72">
        <v>0</v>
      </c>
      <c r="M16" s="72">
        <v>0</v>
      </c>
      <c r="N16" s="72">
        <v>396.30882352941177</v>
      </c>
      <c r="O16" s="72">
        <v>0</v>
      </c>
      <c r="P16" s="72">
        <v>1.0588235294117647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3">
        <v>0</v>
      </c>
      <c r="W16" s="74">
        <v>412.77941176470591</v>
      </c>
    </row>
    <row r="17" spans="1:23" ht="15" customHeight="1" x14ac:dyDescent="0.5">
      <c r="A17" s="5" t="s">
        <v>28</v>
      </c>
      <c r="B17" s="27" t="s">
        <v>34</v>
      </c>
      <c r="C17" s="28" t="s">
        <v>35</v>
      </c>
      <c r="D17" s="29" t="s">
        <v>23</v>
      </c>
      <c r="E17" s="29" t="s">
        <v>23</v>
      </c>
      <c r="F17" s="59">
        <v>0</v>
      </c>
      <c r="G17" s="60">
        <v>0</v>
      </c>
      <c r="H17" s="60">
        <v>0</v>
      </c>
      <c r="I17" s="60">
        <v>0.17647058823529413</v>
      </c>
      <c r="J17" s="60">
        <v>0</v>
      </c>
      <c r="K17" s="60">
        <v>0</v>
      </c>
      <c r="L17" s="60">
        <v>0</v>
      </c>
      <c r="M17" s="60">
        <v>0</v>
      </c>
      <c r="N17" s="60">
        <v>65.411764705882348</v>
      </c>
      <c r="O17" s="60">
        <v>0</v>
      </c>
      <c r="P17" s="60">
        <v>0</v>
      </c>
      <c r="Q17" s="60">
        <v>0</v>
      </c>
      <c r="R17" s="60">
        <v>1.1176470588235294</v>
      </c>
      <c r="S17" s="60">
        <v>0</v>
      </c>
      <c r="T17" s="60">
        <v>0</v>
      </c>
      <c r="U17" s="60">
        <v>0</v>
      </c>
      <c r="V17" s="61">
        <v>0</v>
      </c>
      <c r="W17" s="62">
        <v>66.705882352941174</v>
      </c>
    </row>
    <row r="18" spans="1:23" ht="15" customHeight="1" x14ac:dyDescent="0.5">
      <c r="A18" s="5" t="s">
        <v>29</v>
      </c>
      <c r="B18" s="63" t="s">
        <v>34</v>
      </c>
      <c r="C18" s="64"/>
      <c r="D18" s="36"/>
      <c r="E18" s="36" t="s">
        <v>24</v>
      </c>
      <c r="F18" s="65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7">
        <v>0</v>
      </c>
      <c r="W18" s="68">
        <v>0</v>
      </c>
    </row>
    <row r="19" spans="1:23" ht="15" customHeight="1" x14ac:dyDescent="0.5">
      <c r="B19" s="63"/>
      <c r="C19" s="64"/>
      <c r="D19" s="36"/>
      <c r="E19" s="36" t="s">
        <v>22</v>
      </c>
      <c r="F19" s="69">
        <v>0</v>
      </c>
      <c r="G19" s="66">
        <v>0</v>
      </c>
      <c r="H19" s="66">
        <v>0</v>
      </c>
      <c r="I19" s="66">
        <v>0.17647058823529413</v>
      </c>
      <c r="J19" s="66">
        <v>0</v>
      </c>
      <c r="K19" s="66">
        <v>0</v>
      </c>
      <c r="L19" s="66">
        <v>0</v>
      </c>
      <c r="M19" s="66">
        <v>0</v>
      </c>
      <c r="N19" s="66">
        <v>65.411764705882348</v>
      </c>
      <c r="O19" s="66">
        <v>0</v>
      </c>
      <c r="P19" s="66">
        <v>0</v>
      </c>
      <c r="Q19" s="66">
        <v>0</v>
      </c>
      <c r="R19" s="66">
        <v>1.1176470588235294</v>
      </c>
      <c r="S19" s="66">
        <v>0</v>
      </c>
      <c r="T19" s="66">
        <v>0</v>
      </c>
      <c r="U19" s="66">
        <v>0</v>
      </c>
      <c r="V19" s="67">
        <v>0</v>
      </c>
      <c r="W19" s="68">
        <v>66.705882352941174</v>
      </c>
    </row>
    <row r="20" spans="1:23" ht="15" customHeight="1" x14ac:dyDescent="0.5">
      <c r="A20" s="5" t="s">
        <v>30</v>
      </c>
      <c r="B20" s="63" t="s">
        <v>34</v>
      </c>
      <c r="C20" s="64"/>
      <c r="D20" s="36" t="s">
        <v>25</v>
      </c>
      <c r="E20" s="36" t="s">
        <v>24</v>
      </c>
      <c r="F20" s="65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29.666666666666661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7">
        <v>0</v>
      </c>
      <c r="W20" s="68">
        <v>29.666666666666661</v>
      </c>
    </row>
    <row r="21" spans="1:23" ht="15" customHeight="1" x14ac:dyDescent="0.5">
      <c r="B21" s="63"/>
      <c r="C21" s="64"/>
      <c r="D21" s="36"/>
      <c r="E21" s="36" t="s">
        <v>26</v>
      </c>
      <c r="F21" s="69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44.499999999999993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7">
        <v>0</v>
      </c>
      <c r="W21" s="68">
        <v>44.499999999999993</v>
      </c>
    </row>
    <row r="22" spans="1:23" ht="15" customHeight="1" x14ac:dyDescent="0.5">
      <c r="B22" s="63"/>
      <c r="C22" s="70"/>
      <c r="D22" s="43" t="s">
        <v>27</v>
      </c>
      <c r="E22" s="43"/>
      <c r="F22" s="71">
        <v>0</v>
      </c>
      <c r="G22" s="72">
        <v>0</v>
      </c>
      <c r="H22" s="72">
        <v>0</v>
      </c>
      <c r="I22" s="72">
        <v>0.17647058823529413</v>
      </c>
      <c r="J22" s="72">
        <v>0</v>
      </c>
      <c r="K22" s="72">
        <v>0</v>
      </c>
      <c r="L22" s="72">
        <v>0</v>
      </c>
      <c r="M22" s="72">
        <v>0</v>
      </c>
      <c r="N22" s="72">
        <v>109.91176470588235</v>
      </c>
      <c r="O22" s="72">
        <v>0</v>
      </c>
      <c r="P22" s="72">
        <v>0</v>
      </c>
      <c r="Q22" s="72">
        <v>0</v>
      </c>
      <c r="R22" s="72">
        <v>1.1176470588235294</v>
      </c>
      <c r="S22" s="72">
        <v>0</v>
      </c>
      <c r="T22" s="72">
        <v>0</v>
      </c>
      <c r="U22" s="72">
        <v>0</v>
      </c>
      <c r="V22" s="73">
        <v>0</v>
      </c>
      <c r="W22" s="74">
        <v>111.20588235294117</v>
      </c>
    </row>
    <row r="23" spans="1:23" ht="15" customHeight="1" x14ac:dyDescent="0.5">
      <c r="A23" s="5" t="s">
        <v>28</v>
      </c>
      <c r="B23" s="27" t="s">
        <v>36</v>
      </c>
      <c r="C23" s="28" t="s">
        <v>37</v>
      </c>
      <c r="D23" s="29" t="s">
        <v>23</v>
      </c>
      <c r="E23" s="29" t="s">
        <v>23</v>
      </c>
      <c r="F23" s="59">
        <v>37.272247461647098</v>
      </c>
      <c r="G23" s="60">
        <v>39.461980468987846</v>
      </c>
      <c r="H23" s="60">
        <v>32.214824522337423</v>
      </c>
      <c r="I23" s="60">
        <v>40.778883127071794</v>
      </c>
      <c r="J23" s="60">
        <v>19.97857606112867</v>
      </c>
      <c r="K23" s="60">
        <v>35.350997863287049</v>
      </c>
      <c r="L23" s="60">
        <v>40.784178361983557</v>
      </c>
      <c r="M23" s="60">
        <v>4.3284385171870419</v>
      </c>
      <c r="N23" s="60">
        <v>292.77562062055068</v>
      </c>
      <c r="O23" s="60">
        <v>18.229844809529112</v>
      </c>
      <c r="P23" s="60">
        <v>21.917550905572483</v>
      </c>
      <c r="Q23" s="60">
        <v>17.243196580034233</v>
      </c>
      <c r="R23" s="60">
        <v>20.101096631571323</v>
      </c>
      <c r="S23" s="60">
        <v>0</v>
      </c>
      <c r="T23" s="60">
        <v>3.5162735144819353</v>
      </c>
      <c r="U23" s="60">
        <v>0</v>
      </c>
      <c r="V23" s="61">
        <v>4.1024338823570243</v>
      </c>
      <c r="W23" s="62">
        <v>628.05614332772723</v>
      </c>
    </row>
    <row r="24" spans="1:23" ht="15" customHeight="1" x14ac:dyDescent="0.5">
      <c r="A24" s="5" t="s">
        <v>29</v>
      </c>
      <c r="B24" s="63" t="s">
        <v>36</v>
      </c>
      <c r="C24" s="64"/>
      <c r="D24" s="36"/>
      <c r="E24" s="36" t="s">
        <v>24</v>
      </c>
      <c r="F24" s="65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7">
        <v>0</v>
      </c>
      <c r="W24" s="68">
        <v>0</v>
      </c>
    </row>
    <row r="25" spans="1:23" ht="15" customHeight="1" x14ac:dyDescent="0.5">
      <c r="B25" s="63"/>
      <c r="C25" s="64"/>
      <c r="D25" s="36"/>
      <c r="E25" s="36" t="s">
        <v>22</v>
      </c>
      <c r="F25" s="69">
        <v>37.272247461647098</v>
      </c>
      <c r="G25" s="66">
        <v>39.461980468987846</v>
      </c>
      <c r="H25" s="66">
        <v>32.214824522337423</v>
      </c>
      <c r="I25" s="66">
        <v>40.778883127071794</v>
      </c>
      <c r="J25" s="66">
        <v>19.97857606112867</v>
      </c>
      <c r="K25" s="66">
        <v>35.350997863287049</v>
      </c>
      <c r="L25" s="66">
        <v>40.784178361983557</v>
      </c>
      <c r="M25" s="66">
        <v>4.3284385171870419</v>
      </c>
      <c r="N25" s="66">
        <v>292.77562062055068</v>
      </c>
      <c r="O25" s="66">
        <v>18.229844809529112</v>
      </c>
      <c r="P25" s="66">
        <v>21.917550905572483</v>
      </c>
      <c r="Q25" s="66">
        <v>17.243196580034233</v>
      </c>
      <c r="R25" s="66">
        <v>20.101096631571323</v>
      </c>
      <c r="S25" s="66">
        <v>0</v>
      </c>
      <c r="T25" s="66">
        <v>3.5162735144819353</v>
      </c>
      <c r="U25" s="66">
        <v>0</v>
      </c>
      <c r="V25" s="67">
        <v>4.1024338823570243</v>
      </c>
      <c r="W25" s="68">
        <v>628.05614332772723</v>
      </c>
    </row>
    <row r="26" spans="1:23" ht="15" customHeight="1" x14ac:dyDescent="0.5">
      <c r="A26" s="5" t="s">
        <v>30</v>
      </c>
      <c r="B26" s="63" t="s">
        <v>36</v>
      </c>
      <c r="C26" s="64"/>
      <c r="D26" s="36" t="s">
        <v>25</v>
      </c>
      <c r="E26" s="36" t="s">
        <v>24</v>
      </c>
      <c r="F26" s="65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22.333333333333332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7">
        <v>0</v>
      </c>
      <c r="W26" s="68">
        <v>22.333333333333332</v>
      </c>
    </row>
    <row r="27" spans="1:23" ht="15" customHeight="1" x14ac:dyDescent="0.5">
      <c r="B27" s="63"/>
      <c r="C27" s="64"/>
      <c r="D27" s="36"/>
      <c r="E27" s="36" t="s">
        <v>26</v>
      </c>
      <c r="F27" s="69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33.5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7">
        <v>0</v>
      </c>
      <c r="W27" s="68">
        <v>33.5</v>
      </c>
    </row>
    <row r="28" spans="1:23" ht="15" customHeight="1" x14ac:dyDescent="0.5">
      <c r="B28" s="63"/>
      <c r="C28" s="70"/>
      <c r="D28" s="43" t="s">
        <v>27</v>
      </c>
      <c r="E28" s="43"/>
      <c r="F28" s="71">
        <v>37.272247461647098</v>
      </c>
      <c r="G28" s="72">
        <v>39.461980468987846</v>
      </c>
      <c r="H28" s="72">
        <v>32.214824522337423</v>
      </c>
      <c r="I28" s="72">
        <v>40.778883127071794</v>
      </c>
      <c r="J28" s="72">
        <v>19.97857606112867</v>
      </c>
      <c r="K28" s="72">
        <v>35.350997863287049</v>
      </c>
      <c r="L28" s="72">
        <v>40.784178361983557</v>
      </c>
      <c r="M28" s="72">
        <v>4.3284385171870419</v>
      </c>
      <c r="N28" s="72">
        <v>326.27562062055068</v>
      </c>
      <c r="O28" s="72">
        <v>18.229844809529112</v>
      </c>
      <c r="P28" s="72">
        <v>21.917550905572483</v>
      </c>
      <c r="Q28" s="72">
        <v>17.243196580034233</v>
      </c>
      <c r="R28" s="72">
        <v>20.101096631571323</v>
      </c>
      <c r="S28" s="72">
        <v>0</v>
      </c>
      <c r="T28" s="72">
        <v>3.5162735144819353</v>
      </c>
      <c r="U28" s="72">
        <v>0</v>
      </c>
      <c r="V28" s="73">
        <v>4.1024338823570243</v>
      </c>
      <c r="W28" s="74">
        <v>661.55614332772723</v>
      </c>
    </row>
    <row r="29" spans="1:23" ht="15" customHeight="1" x14ac:dyDescent="0.5">
      <c r="A29" s="5" t="s">
        <v>28</v>
      </c>
      <c r="B29" s="27" t="s">
        <v>38</v>
      </c>
      <c r="C29" s="28" t="s">
        <v>39</v>
      </c>
      <c r="D29" s="29" t="s">
        <v>23</v>
      </c>
      <c r="E29" s="29" t="s">
        <v>23</v>
      </c>
      <c r="F29" s="59">
        <v>0.17647058823529413</v>
      </c>
      <c r="G29" s="60">
        <v>1.2941176470588236</v>
      </c>
      <c r="H29" s="60">
        <v>0.70588235294117652</v>
      </c>
      <c r="I29" s="60">
        <v>0.82352941176470584</v>
      </c>
      <c r="J29" s="60">
        <v>1.411764705882353</v>
      </c>
      <c r="K29" s="60">
        <v>0.88235294117647067</v>
      </c>
      <c r="L29" s="60">
        <v>0</v>
      </c>
      <c r="M29" s="60">
        <v>0</v>
      </c>
      <c r="N29" s="60">
        <v>18.823529411764703</v>
      </c>
      <c r="O29" s="60">
        <v>0</v>
      </c>
      <c r="P29" s="60">
        <v>0</v>
      </c>
      <c r="Q29" s="60">
        <v>0</v>
      </c>
      <c r="R29" s="60">
        <v>2.4705882352941178</v>
      </c>
      <c r="S29" s="60">
        <v>0</v>
      </c>
      <c r="T29" s="60">
        <v>0</v>
      </c>
      <c r="U29" s="60">
        <v>0</v>
      </c>
      <c r="V29" s="61">
        <v>0</v>
      </c>
      <c r="W29" s="62">
        <v>26.588235294117645</v>
      </c>
    </row>
    <row r="30" spans="1:23" ht="15" customHeight="1" x14ac:dyDescent="0.5">
      <c r="A30" s="5" t="s">
        <v>29</v>
      </c>
      <c r="B30" s="63" t="s">
        <v>38</v>
      </c>
      <c r="C30" s="64"/>
      <c r="D30" s="36"/>
      <c r="E30" s="36" t="s">
        <v>24</v>
      </c>
      <c r="F30" s="65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7">
        <v>0</v>
      </c>
      <c r="W30" s="68">
        <v>0</v>
      </c>
    </row>
    <row r="31" spans="1:23" ht="15" customHeight="1" x14ac:dyDescent="0.5">
      <c r="B31" s="63"/>
      <c r="C31" s="64"/>
      <c r="D31" s="36"/>
      <c r="E31" s="36" t="s">
        <v>22</v>
      </c>
      <c r="F31" s="69">
        <v>0.17647058823529413</v>
      </c>
      <c r="G31" s="66">
        <v>1.2941176470588236</v>
      </c>
      <c r="H31" s="66">
        <v>0.70588235294117652</v>
      </c>
      <c r="I31" s="66">
        <v>0.82352941176470584</v>
      </c>
      <c r="J31" s="66">
        <v>1.411764705882353</v>
      </c>
      <c r="K31" s="66">
        <v>0.88235294117647067</v>
      </c>
      <c r="L31" s="66">
        <v>0</v>
      </c>
      <c r="M31" s="66">
        <v>0</v>
      </c>
      <c r="N31" s="66">
        <v>18.823529411764703</v>
      </c>
      <c r="O31" s="66">
        <v>0</v>
      </c>
      <c r="P31" s="66">
        <v>0</v>
      </c>
      <c r="Q31" s="66">
        <v>0</v>
      </c>
      <c r="R31" s="66">
        <v>2.4705882352941178</v>
      </c>
      <c r="S31" s="66">
        <v>0</v>
      </c>
      <c r="T31" s="66">
        <v>0</v>
      </c>
      <c r="U31" s="66">
        <v>0</v>
      </c>
      <c r="V31" s="67">
        <v>0</v>
      </c>
      <c r="W31" s="68">
        <v>26.588235294117645</v>
      </c>
    </row>
    <row r="32" spans="1:23" ht="15" customHeight="1" x14ac:dyDescent="0.5">
      <c r="A32" s="5" t="s">
        <v>30</v>
      </c>
      <c r="B32" s="63" t="s">
        <v>38</v>
      </c>
      <c r="C32" s="64"/>
      <c r="D32" s="36" t="s">
        <v>25</v>
      </c>
      <c r="E32" s="36" t="s">
        <v>24</v>
      </c>
      <c r="F32" s="65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10.916666666666666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7">
        <v>0</v>
      </c>
      <c r="W32" s="68">
        <v>10.916666666666666</v>
      </c>
    </row>
    <row r="33" spans="1:23" ht="15" customHeight="1" x14ac:dyDescent="0.5">
      <c r="B33" s="63"/>
      <c r="C33" s="64"/>
      <c r="D33" s="36"/>
      <c r="E33" s="36" t="s">
        <v>26</v>
      </c>
      <c r="F33" s="69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16.375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7">
        <v>0</v>
      </c>
      <c r="W33" s="68">
        <v>16.375</v>
      </c>
    </row>
    <row r="34" spans="1:23" ht="15" customHeight="1" x14ac:dyDescent="0.5">
      <c r="B34" s="63"/>
      <c r="C34" s="70"/>
      <c r="D34" s="43" t="s">
        <v>27</v>
      </c>
      <c r="E34" s="43"/>
      <c r="F34" s="71">
        <v>0.17647058823529413</v>
      </c>
      <c r="G34" s="72">
        <v>1.2941176470588236</v>
      </c>
      <c r="H34" s="72">
        <v>0.70588235294117652</v>
      </c>
      <c r="I34" s="72">
        <v>0.82352941176470584</v>
      </c>
      <c r="J34" s="72">
        <v>1.411764705882353</v>
      </c>
      <c r="K34" s="72">
        <v>0.88235294117647067</v>
      </c>
      <c r="L34" s="72">
        <v>0</v>
      </c>
      <c r="M34" s="72">
        <v>0</v>
      </c>
      <c r="N34" s="72">
        <v>35.198529411764703</v>
      </c>
      <c r="O34" s="72">
        <v>0</v>
      </c>
      <c r="P34" s="72">
        <v>0</v>
      </c>
      <c r="Q34" s="72">
        <v>0</v>
      </c>
      <c r="R34" s="72">
        <v>2.4705882352941178</v>
      </c>
      <c r="S34" s="72">
        <v>0</v>
      </c>
      <c r="T34" s="72">
        <v>0</v>
      </c>
      <c r="U34" s="72">
        <v>0</v>
      </c>
      <c r="V34" s="73">
        <v>0</v>
      </c>
      <c r="W34" s="74">
        <v>42.963235294117645</v>
      </c>
    </row>
    <row r="35" spans="1:23" ht="15" customHeight="1" x14ac:dyDescent="0.5">
      <c r="A35" s="5" t="s">
        <v>28</v>
      </c>
      <c r="B35" s="27" t="s">
        <v>40</v>
      </c>
      <c r="C35" s="28" t="s">
        <v>41</v>
      </c>
      <c r="D35" s="29" t="s">
        <v>23</v>
      </c>
      <c r="E35" s="29" t="s">
        <v>23</v>
      </c>
      <c r="F35" s="59">
        <v>0.58823529411764708</v>
      </c>
      <c r="G35" s="60">
        <v>4.3952214153998179</v>
      </c>
      <c r="H35" s="60">
        <v>0</v>
      </c>
      <c r="I35" s="60">
        <v>2.8235294117647061</v>
      </c>
      <c r="J35" s="60">
        <v>1.8087330927571268E-2</v>
      </c>
      <c r="K35" s="60">
        <v>3.1176470588235299</v>
      </c>
      <c r="L35" s="60">
        <v>0</v>
      </c>
      <c r="M35" s="60">
        <v>0</v>
      </c>
      <c r="N35" s="60">
        <v>73.058823529411768</v>
      </c>
      <c r="O35" s="60">
        <v>0</v>
      </c>
      <c r="P35" s="60">
        <v>0.35294117647058826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1">
        <v>0</v>
      </c>
      <c r="W35" s="62">
        <v>84.354485216915634</v>
      </c>
    </row>
    <row r="36" spans="1:23" ht="15" customHeight="1" x14ac:dyDescent="0.5">
      <c r="A36" s="5" t="s">
        <v>29</v>
      </c>
      <c r="B36" s="63" t="s">
        <v>40</v>
      </c>
      <c r="C36" s="64"/>
      <c r="D36" s="36"/>
      <c r="E36" s="36" t="s">
        <v>24</v>
      </c>
      <c r="F36" s="65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0.11764705882352941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7">
        <v>0</v>
      </c>
      <c r="W36" s="68">
        <v>0.11764705882352941</v>
      </c>
    </row>
    <row r="37" spans="1:23" ht="15" customHeight="1" x14ac:dyDescent="0.5">
      <c r="B37" s="63"/>
      <c r="C37" s="64"/>
      <c r="D37" s="36"/>
      <c r="E37" s="36" t="s">
        <v>22</v>
      </c>
      <c r="F37" s="69">
        <v>0.58823529411764708</v>
      </c>
      <c r="G37" s="66">
        <v>4.3952214153998179</v>
      </c>
      <c r="H37" s="66">
        <v>0</v>
      </c>
      <c r="I37" s="66">
        <v>2.8235294117647061</v>
      </c>
      <c r="J37" s="66">
        <v>1.8087330927571268E-2</v>
      </c>
      <c r="K37" s="66">
        <v>3.1176470588235299</v>
      </c>
      <c r="L37" s="66">
        <v>0</v>
      </c>
      <c r="M37" s="66">
        <v>0</v>
      </c>
      <c r="N37" s="66">
        <v>73.176470588235304</v>
      </c>
      <c r="O37" s="66">
        <v>0</v>
      </c>
      <c r="P37" s="66">
        <v>0.35294117647058826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7">
        <v>0</v>
      </c>
      <c r="W37" s="68">
        <v>84.47213227573917</v>
      </c>
    </row>
    <row r="38" spans="1:23" ht="15" customHeight="1" x14ac:dyDescent="0.5">
      <c r="A38" s="5" t="s">
        <v>30</v>
      </c>
      <c r="B38" s="63" t="s">
        <v>40</v>
      </c>
      <c r="C38" s="64"/>
      <c r="D38" s="36" t="s">
        <v>25</v>
      </c>
      <c r="E38" s="36" t="s">
        <v>24</v>
      </c>
      <c r="F38" s="65">
        <v>0</v>
      </c>
      <c r="G38" s="66">
        <v>0</v>
      </c>
      <c r="H38" s="66">
        <v>0</v>
      </c>
      <c r="I38" s="66">
        <v>0.33333333333333331</v>
      </c>
      <c r="J38" s="66">
        <v>0</v>
      </c>
      <c r="K38" s="66">
        <v>0</v>
      </c>
      <c r="L38" s="66">
        <v>0</v>
      </c>
      <c r="M38" s="66">
        <v>0</v>
      </c>
      <c r="N38" s="66">
        <v>24.083333333333336</v>
      </c>
      <c r="O38" s="66">
        <v>0</v>
      </c>
      <c r="P38" s="66">
        <v>0.16666666666666666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7">
        <v>0</v>
      </c>
      <c r="W38" s="68">
        <v>24.583333333333336</v>
      </c>
    </row>
    <row r="39" spans="1:23" ht="15" customHeight="1" x14ac:dyDescent="0.5">
      <c r="B39" s="63"/>
      <c r="C39" s="64"/>
      <c r="D39" s="36"/>
      <c r="E39" s="36" t="s">
        <v>26</v>
      </c>
      <c r="F39" s="69">
        <v>0</v>
      </c>
      <c r="G39" s="66">
        <v>0</v>
      </c>
      <c r="H39" s="66">
        <v>0</v>
      </c>
      <c r="I39" s="66">
        <v>0.5</v>
      </c>
      <c r="J39" s="66">
        <v>0</v>
      </c>
      <c r="K39" s="66">
        <v>0</v>
      </c>
      <c r="L39" s="66">
        <v>0</v>
      </c>
      <c r="M39" s="66">
        <v>0</v>
      </c>
      <c r="N39" s="66">
        <v>36.125</v>
      </c>
      <c r="O39" s="66">
        <v>0</v>
      </c>
      <c r="P39" s="66">
        <v>0.25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7">
        <v>0</v>
      </c>
      <c r="W39" s="68">
        <v>36.875</v>
      </c>
    </row>
    <row r="40" spans="1:23" ht="15" customHeight="1" x14ac:dyDescent="0.5">
      <c r="B40" s="63"/>
      <c r="C40" s="75"/>
      <c r="D40" s="49" t="s">
        <v>27</v>
      </c>
      <c r="E40" s="49"/>
      <c r="F40" s="54">
        <v>0.58823529411764708</v>
      </c>
      <c r="G40" s="55">
        <v>4.3952214153998179</v>
      </c>
      <c r="H40" s="55">
        <v>0</v>
      </c>
      <c r="I40" s="55">
        <v>3.3235294117647061</v>
      </c>
      <c r="J40" s="55">
        <v>1.8087330927571268E-2</v>
      </c>
      <c r="K40" s="55">
        <v>3.1176470588235299</v>
      </c>
      <c r="L40" s="55">
        <v>0</v>
      </c>
      <c r="M40" s="55">
        <v>0</v>
      </c>
      <c r="N40" s="55">
        <v>109.3014705882353</v>
      </c>
      <c r="O40" s="55">
        <v>0</v>
      </c>
      <c r="P40" s="55">
        <v>0.60294117647058831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7">
        <v>0</v>
      </c>
      <c r="W40" s="58">
        <v>121.34713227573917</v>
      </c>
    </row>
  </sheetData>
  <phoneticPr fontId="20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X40"/>
  <sheetViews>
    <sheetView showGridLines="0" workbookViewId="0">
      <pane xSplit="5" ySplit="10" topLeftCell="F17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5" customHeight="1" x14ac:dyDescent="0.5"/>
  <cols>
    <col min="1" max="1" width="7.28515625" style="5" customWidth="1"/>
    <col min="2" max="2" width="4" style="5" customWidth="1"/>
    <col min="3" max="3" width="28.7109375" style="14" customWidth="1"/>
    <col min="4" max="4" width="8" style="14" bestFit="1" customWidth="1"/>
    <col min="5" max="5" width="8.140625" style="14" bestFit="1" customWidth="1"/>
    <col min="6" max="13" width="6.7109375" style="14" customWidth="1"/>
    <col min="14" max="14" width="9.7109375" style="14" customWidth="1"/>
    <col min="15" max="22" width="6.7109375" style="14" customWidth="1"/>
    <col min="23" max="23" width="9.7109375" style="14" customWidth="1"/>
    <col min="24" max="24" width="8.140625" style="14" bestFit="1" customWidth="1"/>
    <col min="25" max="31" width="7.7109375" style="14" customWidth="1"/>
    <col min="32" max="32" width="8.7109375" style="14" customWidth="1"/>
    <col min="33" max="40" width="7.7109375" style="14" customWidth="1"/>
    <col min="41" max="41" width="8.7109375" style="14" customWidth="1"/>
    <col min="42" max="16384" width="9.140625" style="14"/>
  </cols>
  <sheetData>
    <row r="1" spans="1:24" s="3" customFormat="1" ht="21.75" x14ac:dyDescent="0.5">
      <c r="A1" s="1"/>
      <c r="B1" s="1"/>
      <c r="C1" s="2" t="s">
        <v>53</v>
      </c>
    </row>
    <row r="2" spans="1:24" s="3" customFormat="1" ht="15" customHeight="1" x14ac:dyDescent="0.5">
      <c r="A2" s="1"/>
      <c r="B2" s="1"/>
      <c r="C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4" ht="15" customHeight="1" x14ac:dyDescent="0.5">
      <c r="B3" s="6"/>
      <c r="C3" s="7" t="s">
        <v>0</v>
      </c>
      <c r="D3" s="8" t="s">
        <v>4</v>
      </c>
      <c r="E3" s="9" t="s">
        <v>5</v>
      </c>
      <c r="F3" s="10" t="s">
        <v>3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  <c r="W3" s="13"/>
    </row>
    <row r="4" spans="1:24" ht="15" customHeight="1" x14ac:dyDescent="0.5">
      <c r="B4" s="15"/>
      <c r="C4" s="16"/>
      <c r="D4" s="17" t="s">
        <v>1</v>
      </c>
      <c r="E4" s="18" t="s">
        <v>2</v>
      </c>
      <c r="F4" s="19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1" t="s">
        <v>20</v>
      </c>
      <c r="U4" s="21" t="s">
        <v>42</v>
      </c>
      <c r="V4" s="22" t="s">
        <v>21</v>
      </c>
      <c r="W4" s="23" t="s">
        <v>22</v>
      </c>
    </row>
    <row r="5" spans="1:24" s="25" customFormat="1" ht="15" customHeight="1" x14ac:dyDescent="0.5">
      <c r="A5" s="24"/>
      <c r="B5" s="15"/>
      <c r="C5" s="76" t="s">
        <v>31</v>
      </c>
      <c r="D5" s="76" t="s">
        <v>23</v>
      </c>
      <c r="E5" s="76" t="s">
        <v>23</v>
      </c>
      <c r="F5" s="77">
        <v>22.525250009073851</v>
      </c>
      <c r="G5" s="78">
        <v>46.62278783757192</v>
      </c>
      <c r="H5" s="78">
        <v>24.91026990473388</v>
      </c>
      <c r="I5" s="78">
        <v>71.374479685031517</v>
      </c>
      <c r="J5" s="78">
        <v>23.695624483028027</v>
      </c>
      <c r="K5" s="78">
        <v>46.486000829065382</v>
      </c>
      <c r="L5" s="78">
        <v>45.540517038822756</v>
      </c>
      <c r="M5" s="78">
        <v>3.0071032186459483</v>
      </c>
      <c r="N5" s="78">
        <v>726.1456499853864</v>
      </c>
      <c r="O5" s="78">
        <v>28.532606149984424</v>
      </c>
      <c r="P5" s="78">
        <v>43.361584852172271</v>
      </c>
      <c r="Q5" s="78">
        <v>7.0201478181634087</v>
      </c>
      <c r="R5" s="78">
        <v>25.086370278959489</v>
      </c>
      <c r="S5" s="78">
        <v>0</v>
      </c>
      <c r="T5" s="78">
        <v>3.0235294117647062</v>
      </c>
      <c r="U5" s="78">
        <v>0</v>
      </c>
      <c r="V5" s="79">
        <v>10.44556841604566</v>
      </c>
      <c r="W5" s="80">
        <v>1127.7774899184496</v>
      </c>
    </row>
    <row r="6" spans="1:24" s="25" customFormat="1" ht="15" customHeight="1" x14ac:dyDescent="0.5">
      <c r="A6" s="24"/>
      <c r="B6" s="15"/>
      <c r="C6" s="81"/>
      <c r="D6" s="76"/>
      <c r="E6" s="76" t="s">
        <v>24</v>
      </c>
      <c r="F6" s="77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9">
        <v>0</v>
      </c>
      <c r="W6" s="80">
        <v>0</v>
      </c>
    </row>
    <row r="7" spans="1:24" s="25" customFormat="1" ht="15" customHeight="1" x14ac:dyDescent="0.5">
      <c r="A7" s="24"/>
      <c r="B7" s="15"/>
      <c r="C7" s="81"/>
      <c r="D7" s="76"/>
      <c r="E7" s="76" t="s">
        <v>22</v>
      </c>
      <c r="F7" s="77">
        <v>22.525250009073851</v>
      </c>
      <c r="G7" s="78">
        <v>46.62278783757192</v>
      </c>
      <c r="H7" s="78">
        <v>24.91026990473388</v>
      </c>
      <c r="I7" s="78">
        <v>71.374479685031517</v>
      </c>
      <c r="J7" s="78">
        <v>23.695624483028027</v>
      </c>
      <c r="K7" s="78">
        <v>46.486000829065382</v>
      </c>
      <c r="L7" s="78">
        <v>45.540517038822756</v>
      </c>
      <c r="M7" s="78">
        <v>3.0071032186459483</v>
      </c>
      <c r="N7" s="78">
        <v>726.1456499853864</v>
      </c>
      <c r="O7" s="78">
        <v>28.532606149984424</v>
      </c>
      <c r="P7" s="78">
        <v>43.361584852172271</v>
      </c>
      <c r="Q7" s="78">
        <v>7.0201478181634087</v>
      </c>
      <c r="R7" s="78">
        <v>25.086370278959489</v>
      </c>
      <c r="S7" s="78">
        <v>0</v>
      </c>
      <c r="T7" s="78">
        <v>3.0235294117647062</v>
      </c>
      <c r="U7" s="78">
        <v>0</v>
      </c>
      <c r="V7" s="79">
        <v>10.44556841604566</v>
      </c>
      <c r="W7" s="80">
        <v>1127.7774899184496</v>
      </c>
    </row>
    <row r="8" spans="1:24" s="25" customFormat="1" ht="15" customHeight="1" x14ac:dyDescent="0.5">
      <c r="A8" s="24"/>
      <c r="B8" s="15"/>
      <c r="C8" s="81"/>
      <c r="D8" s="76" t="s">
        <v>25</v>
      </c>
      <c r="E8" s="76" t="s">
        <v>24</v>
      </c>
      <c r="F8" s="77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138.08333333333331</v>
      </c>
      <c r="O8" s="78">
        <v>0</v>
      </c>
      <c r="P8" s="78">
        <v>0</v>
      </c>
      <c r="Q8" s="78">
        <v>0</v>
      </c>
      <c r="R8" s="78">
        <v>0.25</v>
      </c>
      <c r="S8" s="78">
        <v>0</v>
      </c>
      <c r="T8" s="78">
        <v>0</v>
      </c>
      <c r="U8" s="78">
        <v>0</v>
      </c>
      <c r="V8" s="79">
        <v>0</v>
      </c>
      <c r="W8" s="80">
        <v>138.33333333333331</v>
      </c>
    </row>
    <row r="9" spans="1:24" s="25" customFormat="1" ht="15" customHeight="1" x14ac:dyDescent="0.5">
      <c r="A9" s="24"/>
      <c r="B9" s="15"/>
      <c r="C9" s="81"/>
      <c r="D9" s="76"/>
      <c r="E9" s="76" t="s">
        <v>26</v>
      </c>
      <c r="F9" s="77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207.125</v>
      </c>
      <c r="O9" s="78">
        <v>0</v>
      </c>
      <c r="P9" s="78">
        <v>0</v>
      </c>
      <c r="Q9" s="78">
        <v>0</v>
      </c>
      <c r="R9" s="78">
        <v>0.375</v>
      </c>
      <c r="S9" s="78">
        <v>0</v>
      </c>
      <c r="T9" s="78">
        <v>0</v>
      </c>
      <c r="U9" s="78">
        <v>0</v>
      </c>
      <c r="V9" s="79">
        <v>0</v>
      </c>
      <c r="W9" s="80">
        <v>207.5</v>
      </c>
    </row>
    <row r="10" spans="1:24" s="25" customFormat="1" ht="15" customHeight="1" x14ac:dyDescent="0.5">
      <c r="A10" s="24"/>
      <c r="B10" s="15"/>
      <c r="C10" s="81"/>
      <c r="D10" s="82" t="s">
        <v>27</v>
      </c>
      <c r="E10" s="82"/>
      <c r="F10" s="77">
        <v>22.525250009073851</v>
      </c>
      <c r="G10" s="78">
        <v>46.62278783757192</v>
      </c>
      <c r="H10" s="78">
        <v>24.91026990473388</v>
      </c>
      <c r="I10" s="78">
        <v>71.374479685031517</v>
      </c>
      <c r="J10" s="78">
        <v>23.695624483028027</v>
      </c>
      <c r="K10" s="78">
        <v>46.486000829065382</v>
      </c>
      <c r="L10" s="78">
        <v>45.540517038822756</v>
      </c>
      <c r="M10" s="78">
        <v>3.0071032186459483</v>
      </c>
      <c r="N10" s="78">
        <v>933.2706499853864</v>
      </c>
      <c r="O10" s="78">
        <v>28.532606149984424</v>
      </c>
      <c r="P10" s="78">
        <v>43.361584852172271</v>
      </c>
      <c r="Q10" s="78">
        <v>7.0201478181634087</v>
      </c>
      <c r="R10" s="78">
        <v>25.461370278959489</v>
      </c>
      <c r="S10" s="78">
        <v>0</v>
      </c>
      <c r="T10" s="78">
        <v>3.0235294117647062</v>
      </c>
      <c r="U10" s="78">
        <v>0</v>
      </c>
      <c r="V10" s="79">
        <v>10.44556841604566</v>
      </c>
      <c r="W10" s="80">
        <v>1335.2774899184496</v>
      </c>
      <c r="X10" s="26"/>
    </row>
    <row r="11" spans="1:24" ht="15" customHeight="1" x14ac:dyDescent="0.5">
      <c r="A11" s="5" t="s">
        <v>28</v>
      </c>
      <c r="B11" s="27" t="s">
        <v>32</v>
      </c>
      <c r="C11" s="28" t="s">
        <v>33</v>
      </c>
      <c r="D11" s="29" t="s">
        <v>23</v>
      </c>
      <c r="E11" s="29" t="s">
        <v>23</v>
      </c>
      <c r="F11" s="30">
        <v>0.11764705882352941</v>
      </c>
      <c r="G11" s="31">
        <v>0</v>
      </c>
      <c r="H11" s="31">
        <v>0.11764705882352941</v>
      </c>
      <c r="I11" s="31">
        <v>26.411764705882351</v>
      </c>
      <c r="J11" s="31">
        <v>0</v>
      </c>
      <c r="K11" s="31">
        <v>8.6470588235294095</v>
      </c>
      <c r="L11" s="31">
        <v>0</v>
      </c>
      <c r="M11" s="31">
        <v>0</v>
      </c>
      <c r="N11" s="31">
        <v>312.88235294117652</v>
      </c>
      <c r="O11" s="31">
        <v>0</v>
      </c>
      <c r="P11" s="31">
        <v>1.3529411764705883</v>
      </c>
      <c r="Q11" s="31">
        <v>0</v>
      </c>
      <c r="R11" s="31">
        <v>0.11764705882352941</v>
      </c>
      <c r="S11" s="31">
        <v>0</v>
      </c>
      <c r="T11" s="31">
        <v>0</v>
      </c>
      <c r="U11" s="31">
        <v>0</v>
      </c>
      <c r="V11" s="32">
        <v>1.0588235294117647</v>
      </c>
      <c r="W11" s="33">
        <v>350.70588235294127</v>
      </c>
    </row>
    <row r="12" spans="1:24" ht="15" customHeight="1" x14ac:dyDescent="0.5">
      <c r="A12" s="5" t="s">
        <v>29</v>
      </c>
      <c r="B12" s="34" t="s">
        <v>32</v>
      </c>
      <c r="C12" s="35"/>
      <c r="D12" s="36"/>
      <c r="E12" s="36" t="s">
        <v>24</v>
      </c>
      <c r="F12" s="37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9">
        <v>0</v>
      </c>
      <c r="W12" s="40">
        <v>0</v>
      </c>
    </row>
    <row r="13" spans="1:24" ht="15" customHeight="1" x14ac:dyDescent="0.5">
      <c r="B13" s="34"/>
      <c r="C13" s="35"/>
      <c r="D13" s="36"/>
      <c r="E13" s="36" t="s">
        <v>22</v>
      </c>
      <c r="F13" s="41">
        <v>0.11764705882352941</v>
      </c>
      <c r="G13" s="38">
        <v>0</v>
      </c>
      <c r="H13" s="38">
        <v>0.11764705882352941</v>
      </c>
      <c r="I13" s="38">
        <v>26.411764705882351</v>
      </c>
      <c r="J13" s="38">
        <v>0</v>
      </c>
      <c r="K13" s="38">
        <v>8.6470588235294095</v>
      </c>
      <c r="L13" s="38">
        <v>0</v>
      </c>
      <c r="M13" s="38">
        <v>0</v>
      </c>
      <c r="N13" s="38">
        <v>312.88235294117652</v>
      </c>
      <c r="O13" s="38">
        <v>0</v>
      </c>
      <c r="P13" s="38">
        <v>1.3529411764705883</v>
      </c>
      <c r="Q13" s="38">
        <v>0</v>
      </c>
      <c r="R13" s="38">
        <v>0.11764705882352941</v>
      </c>
      <c r="S13" s="38">
        <v>0</v>
      </c>
      <c r="T13" s="38">
        <v>0</v>
      </c>
      <c r="U13" s="38">
        <v>0</v>
      </c>
      <c r="V13" s="39">
        <v>1.0588235294117647</v>
      </c>
      <c r="W13" s="40">
        <v>350.70588235294127</v>
      </c>
    </row>
    <row r="14" spans="1:24" ht="15" customHeight="1" x14ac:dyDescent="0.5">
      <c r="A14" s="5" t="s">
        <v>30</v>
      </c>
      <c r="B14" s="34" t="s">
        <v>32</v>
      </c>
      <c r="C14" s="35"/>
      <c r="D14" s="36" t="s">
        <v>25</v>
      </c>
      <c r="E14" s="36" t="s">
        <v>24</v>
      </c>
      <c r="F14" s="37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63.499999999999993</v>
      </c>
      <c r="O14" s="38">
        <v>0</v>
      </c>
      <c r="P14" s="38">
        <v>0</v>
      </c>
      <c r="Q14" s="38">
        <v>0</v>
      </c>
      <c r="R14" s="38">
        <v>0.25</v>
      </c>
      <c r="S14" s="38">
        <v>0</v>
      </c>
      <c r="T14" s="38">
        <v>0</v>
      </c>
      <c r="U14" s="38">
        <v>0</v>
      </c>
      <c r="V14" s="39">
        <v>0</v>
      </c>
      <c r="W14" s="40">
        <v>63.749999999999993</v>
      </c>
    </row>
    <row r="15" spans="1:24" ht="15" customHeight="1" x14ac:dyDescent="0.5">
      <c r="B15" s="34"/>
      <c r="C15" s="35"/>
      <c r="D15" s="36"/>
      <c r="E15" s="36" t="s">
        <v>26</v>
      </c>
      <c r="F15" s="41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95.249999999999986</v>
      </c>
      <c r="O15" s="38">
        <v>0</v>
      </c>
      <c r="P15" s="38">
        <v>0</v>
      </c>
      <c r="Q15" s="38">
        <v>0</v>
      </c>
      <c r="R15" s="38">
        <v>0.375</v>
      </c>
      <c r="S15" s="38">
        <v>0</v>
      </c>
      <c r="T15" s="38">
        <v>0</v>
      </c>
      <c r="U15" s="38">
        <v>0</v>
      </c>
      <c r="V15" s="39">
        <v>0</v>
      </c>
      <c r="W15" s="40">
        <v>95.624999999999986</v>
      </c>
    </row>
    <row r="16" spans="1:24" ht="15" customHeight="1" x14ac:dyDescent="0.5">
      <c r="B16" s="34"/>
      <c r="C16" s="42"/>
      <c r="D16" s="43" t="s">
        <v>27</v>
      </c>
      <c r="E16" s="43"/>
      <c r="F16" s="44">
        <v>0.11764705882352941</v>
      </c>
      <c r="G16" s="45">
        <v>0</v>
      </c>
      <c r="H16" s="45">
        <v>0.11764705882352941</v>
      </c>
      <c r="I16" s="45">
        <v>26.411764705882351</v>
      </c>
      <c r="J16" s="45">
        <v>0</v>
      </c>
      <c r="K16" s="45">
        <v>8.6470588235294095</v>
      </c>
      <c r="L16" s="45">
        <v>0</v>
      </c>
      <c r="M16" s="45">
        <v>0</v>
      </c>
      <c r="N16" s="45">
        <v>408.13235294117652</v>
      </c>
      <c r="O16" s="45">
        <v>0</v>
      </c>
      <c r="P16" s="45">
        <v>1.3529411764705883</v>
      </c>
      <c r="Q16" s="45">
        <v>0</v>
      </c>
      <c r="R16" s="45">
        <v>0.49264705882352944</v>
      </c>
      <c r="S16" s="45">
        <v>0</v>
      </c>
      <c r="T16" s="45">
        <v>0</v>
      </c>
      <c r="U16" s="45">
        <v>0</v>
      </c>
      <c r="V16" s="46">
        <v>1.0588235294117647</v>
      </c>
      <c r="W16" s="47">
        <v>446.33088235294127</v>
      </c>
    </row>
    <row r="17" spans="1:23" ht="15" customHeight="1" x14ac:dyDescent="0.5">
      <c r="A17" s="5" t="s">
        <v>28</v>
      </c>
      <c r="B17" s="27" t="s">
        <v>34</v>
      </c>
      <c r="C17" s="28" t="s">
        <v>35</v>
      </c>
      <c r="D17" s="29" t="s">
        <v>23</v>
      </c>
      <c r="E17" s="29" t="s">
        <v>23</v>
      </c>
      <c r="F17" s="30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59.588235294117652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2">
        <v>0</v>
      </c>
      <c r="W17" s="33">
        <v>59.588235294117652</v>
      </c>
    </row>
    <row r="18" spans="1:23" ht="15" customHeight="1" x14ac:dyDescent="0.5">
      <c r="A18" s="5" t="s">
        <v>29</v>
      </c>
      <c r="B18" s="34" t="s">
        <v>34</v>
      </c>
      <c r="C18" s="35"/>
      <c r="D18" s="36"/>
      <c r="E18" s="36" t="s">
        <v>24</v>
      </c>
      <c r="F18" s="37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9">
        <v>0</v>
      </c>
      <c r="W18" s="40">
        <v>0</v>
      </c>
    </row>
    <row r="19" spans="1:23" ht="15" customHeight="1" x14ac:dyDescent="0.5">
      <c r="B19" s="34"/>
      <c r="C19" s="35"/>
      <c r="D19" s="36"/>
      <c r="E19" s="36" t="s">
        <v>22</v>
      </c>
      <c r="F19" s="41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59.588235294117652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9">
        <v>0</v>
      </c>
      <c r="W19" s="40">
        <v>59.588235294117652</v>
      </c>
    </row>
    <row r="20" spans="1:23" ht="15" customHeight="1" x14ac:dyDescent="0.5">
      <c r="A20" s="5" t="s">
        <v>30</v>
      </c>
      <c r="B20" s="34" t="s">
        <v>34</v>
      </c>
      <c r="C20" s="35"/>
      <c r="D20" s="36" t="s">
        <v>25</v>
      </c>
      <c r="E20" s="36" t="s">
        <v>24</v>
      </c>
      <c r="F20" s="37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24.416666666666668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9">
        <v>0</v>
      </c>
      <c r="W20" s="40">
        <v>24.416666666666668</v>
      </c>
    </row>
    <row r="21" spans="1:23" ht="15" customHeight="1" x14ac:dyDescent="0.5">
      <c r="B21" s="34"/>
      <c r="C21" s="35"/>
      <c r="D21" s="36"/>
      <c r="E21" s="36" t="s">
        <v>26</v>
      </c>
      <c r="F21" s="41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36.625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9">
        <v>0</v>
      </c>
      <c r="W21" s="40">
        <v>36.625</v>
      </c>
    </row>
    <row r="22" spans="1:23" ht="15" customHeight="1" x14ac:dyDescent="0.5">
      <c r="B22" s="34"/>
      <c r="C22" s="42"/>
      <c r="D22" s="43" t="s">
        <v>27</v>
      </c>
      <c r="E22" s="43"/>
      <c r="F22" s="44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96.213235294117652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6">
        <v>0</v>
      </c>
      <c r="W22" s="47">
        <v>96.213235294117652</v>
      </c>
    </row>
    <row r="23" spans="1:23" ht="15" customHeight="1" x14ac:dyDescent="0.5">
      <c r="A23" s="5" t="s">
        <v>28</v>
      </c>
      <c r="B23" s="27" t="s">
        <v>36</v>
      </c>
      <c r="C23" s="28" t="s">
        <v>37</v>
      </c>
      <c r="D23" s="29" t="s">
        <v>23</v>
      </c>
      <c r="E23" s="29" t="s">
        <v>23</v>
      </c>
      <c r="F23" s="30">
        <v>21.983788141307876</v>
      </c>
      <c r="G23" s="31">
        <v>40.858081955218978</v>
      </c>
      <c r="H23" s="31">
        <v>24.439681669439764</v>
      </c>
      <c r="I23" s="31">
        <v>31.997438302440745</v>
      </c>
      <c r="J23" s="31">
        <v>19.856873888450572</v>
      </c>
      <c r="K23" s="31">
        <v>34.956589064359505</v>
      </c>
      <c r="L23" s="31">
        <v>45.540517038822756</v>
      </c>
      <c r="M23" s="31">
        <v>3.0071032186459483</v>
      </c>
      <c r="N23" s="31">
        <v>305.08682645597474</v>
      </c>
      <c r="O23" s="31">
        <v>28.532606149984424</v>
      </c>
      <c r="P23" s="31">
        <v>38.832173087466387</v>
      </c>
      <c r="Q23" s="31">
        <v>7.0201478181634087</v>
      </c>
      <c r="R23" s="31">
        <v>24.368437822958221</v>
      </c>
      <c r="S23" s="31">
        <v>0</v>
      </c>
      <c r="T23" s="31">
        <v>3.0235294117647062</v>
      </c>
      <c r="U23" s="31">
        <v>0</v>
      </c>
      <c r="V23" s="32">
        <v>9.139400665926745</v>
      </c>
      <c r="W23" s="33">
        <v>638.64319469092459</v>
      </c>
    </row>
    <row r="24" spans="1:23" ht="15" customHeight="1" x14ac:dyDescent="0.5">
      <c r="A24" s="5" t="s">
        <v>29</v>
      </c>
      <c r="B24" s="34" t="s">
        <v>36</v>
      </c>
      <c r="C24" s="35"/>
      <c r="D24" s="36"/>
      <c r="E24" s="36" t="s">
        <v>24</v>
      </c>
      <c r="F24" s="37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9">
        <v>0</v>
      </c>
      <c r="W24" s="40">
        <v>0</v>
      </c>
    </row>
    <row r="25" spans="1:23" ht="15" customHeight="1" x14ac:dyDescent="0.5">
      <c r="B25" s="34"/>
      <c r="C25" s="35"/>
      <c r="D25" s="36"/>
      <c r="E25" s="36" t="s">
        <v>22</v>
      </c>
      <c r="F25" s="41">
        <v>21.983788141307876</v>
      </c>
      <c r="G25" s="38">
        <v>40.858081955218978</v>
      </c>
      <c r="H25" s="38">
        <v>24.439681669439764</v>
      </c>
      <c r="I25" s="38">
        <v>31.997438302440745</v>
      </c>
      <c r="J25" s="38">
        <v>19.856873888450572</v>
      </c>
      <c r="K25" s="38">
        <v>34.956589064359505</v>
      </c>
      <c r="L25" s="38">
        <v>45.540517038822756</v>
      </c>
      <c r="M25" s="38">
        <v>3.0071032186459483</v>
      </c>
      <c r="N25" s="38">
        <v>305.08682645597474</v>
      </c>
      <c r="O25" s="38">
        <v>28.532606149984424</v>
      </c>
      <c r="P25" s="38">
        <v>38.832173087466387</v>
      </c>
      <c r="Q25" s="38">
        <v>7.0201478181634087</v>
      </c>
      <c r="R25" s="38">
        <v>24.368437822958221</v>
      </c>
      <c r="S25" s="38">
        <v>0</v>
      </c>
      <c r="T25" s="38">
        <v>3.0235294117647062</v>
      </c>
      <c r="U25" s="38">
        <v>0</v>
      </c>
      <c r="V25" s="39">
        <v>9.139400665926745</v>
      </c>
      <c r="W25" s="40">
        <v>638.64319469092459</v>
      </c>
    </row>
    <row r="26" spans="1:23" ht="15" customHeight="1" x14ac:dyDescent="0.5">
      <c r="A26" s="5" t="s">
        <v>30</v>
      </c>
      <c r="B26" s="34" t="s">
        <v>36</v>
      </c>
      <c r="C26" s="35"/>
      <c r="D26" s="36" t="s">
        <v>25</v>
      </c>
      <c r="E26" s="36" t="s">
        <v>24</v>
      </c>
      <c r="F26" s="37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19.416666666666664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9">
        <v>0</v>
      </c>
      <c r="W26" s="40">
        <v>19.416666666666664</v>
      </c>
    </row>
    <row r="27" spans="1:23" ht="15" customHeight="1" x14ac:dyDescent="0.5">
      <c r="B27" s="34"/>
      <c r="C27" s="35"/>
      <c r="D27" s="36"/>
      <c r="E27" s="36" t="s">
        <v>26</v>
      </c>
      <c r="F27" s="41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29.124999999999996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9">
        <v>0</v>
      </c>
      <c r="W27" s="40">
        <v>29.124999999999996</v>
      </c>
    </row>
    <row r="28" spans="1:23" ht="15" customHeight="1" x14ac:dyDescent="0.5">
      <c r="B28" s="34"/>
      <c r="C28" s="42"/>
      <c r="D28" s="43" t="s">
        <v>27</v>
      </c>
      <c r="E28" s="43"/>
      <c r="F28" s="44">
        <v>21.983788141307876</v>
      </c>
      <c r="G28" s="45">
        <v>40.858081955218978</v>
      </c>
      <c r="H28" s="45">
        <v>24.439681669439764</v>
      </c>
      <c r="I28" s="45">
        <v>31.997438302440745</v>
      </c>
      <c r="J28" s="45">
        <v>19.856873888450572</v>
      </c>
      <c r="K28" s="45">
        <v>34.956589064359505</v>
      </c>
      <c r="L28" s="45">
        <v>45.540517038822756</v>
      </c>
      <c r="M28" s="45">
        <v>3.0071032186459483</v>
      </c>
      <c r="N28" s="45">
        <v>334.21182645597474</v>
      </c>
      <c r="O28" s="45">
        <v>28.532606149984424</v>
      </c>
      <c r="P28" s="45">
        <v>38.832173087466387</v>
      </c>
      <c r="Q28" s="45">
        <v>7.0201478181634087</v>
      </c>
      <c r="R28" s="45">
        <v>24.368437822958221</v>
      </c>
      <c r="S28" s="45">
        <v>0</v>
      </c>
      <c r="T28" s="45">
        <v>3.0235294117647062</v>
      </c>
      <c r="U28" s="45">
        <v>0</v>
      </c>
      <c r="V28" s="46">
        <v>9.139400665926745</v>
      </c>
      <c r="W28" s="47">
        <v>667.76819469092459</v>
      </c>
    </row>
    <row r="29" spans="1:23" ht="15" customHeight="1" x14ac:dyDescent="0.5">
      <c r="A29" s="5" t="s">
        <v>28</v>
      </c>
      <c r="B29" s="27" t="s">
        <v>38</v>
      </c>
      <c r="C29" s="28" t="s">
        <v>39</v>
      </c>
      <c r="D29" s="29" t="s">
        <v>23</v>
      </c>
      <c r="E29" s="29" t="s">
        <v>23</v>
      </c>
      <c r="F29" s="30">
        <v>0.17647058823529413</v>
      </c>
      <c r="G29" s="31">
        <v>5.6470588235294121</v>
      </c>
      <c r="H29" s="31">
        <v>0.35294117647058826</v>
      </c>
      <c r="I29" s="31">
        <v>2.1176470588235294</v>
      </c>
      <c r="J29" s="31">
        <v>1.5882352941176472</v>
      </c>
      <c r="K29" s="31">
        <v>0.88235294117647067</v>
      </c>
      <c r="L29" s="31">
        <v>0</v>
      </c>
      <c r="M29" s="31">
        <v>0</v>
      </c>
      <c r="N29" s="31">
        <v>13.411764705882353</v>
      </c>
      <c r="O29" s="31">
        <v>0</v>
      </c>
      <c r="P29" s="31">
        <v>0.52941176470588236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2">
        <v>0</v>
      </c>
      <c r="W29" s="33">
        <v>24.705882352941181</v>
      </c>
    </row>
    <row r="30" spans="1:23" ht="15" customHeight="1" x14ac:dyDescent="0.5">
      <c r="A30" s="5" t="s">
        <v>29</v>
      </c>
      <c r="B30" s="34" t="s">
        <v>38</v>
      </c>
      <c r="C30" s="35"/>
      <c r="D30" s="36"/>
      <c r="E30" s="36" t="s">
        <v>24</v>
      </c>
      <c r="F30" s="37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9">
        <v>0</v>
      </c>
      <c r="W30" s="40">
        <v>0</v>
      </c>
    </row>
    <row r="31" spans="1:23" ht="15" customHeight="1" x14ac:dyDescent="0.5">
      <c r="B31" s="34"/>
      <c r="C31" s="35"/>
      <c r="D31" s="36"/>
      <c r="E31" s="36" t="s">
        <v>22</v>
      </c>
      <c r="F31" s="41">
        <v>0.17647058823529413</v>
      </c>
      <c r="G31" s="38">
        <v>5.6470588235294121</v>
      </c>
      <c r="H31" s="38">
        <v>0.35294117647058826</v>
      </c>
      <c r="I31" s="38">
        <v>2.1176470588235294</v>
      </c>
      <c r="J31" s="38">
        <v>1.5882352941176472</v>
      </c>
      <c r="K31" s="38">
        <v>0.88235294117647067</v>
      </c>
      <c r="L31" s="38">
        <v>0</v>
      </c>
      <c r="M31" s="38">
        <v>0</v>
      </c>
      <c r="N31" s="38">
        <v>13.411764705882353</v>
      </c>
      <c r="O31" s="38">
        <v>0</v>
      </c>
      <c r="P31" s="38">
        <v>0.52941176470588236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9">
        <v>0</v>
      </c>
      <c r="W31" s="40">
        <v>24.705882352941181</v>
      </c>
    </row>
    <row r="32" spans="1:23" ht="15" customHeight="1" x14ac:dyDescent="0.5">
      <c r="A32" s="5" t="s">
        <v>30</v>
      </c>
      <c r="B32" s="34" t="s">
        <v>38</v>
      </c>
      <c r="C32" s="35"/>
      <c r="D32" s="36" t="s">
        <v>25</v>
      </c>
      <c r="E32" s="36" t="s">
        <v>24</v>
      </c>
      <c r="F32" s="37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10.25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9">
        <v>0</v>
      </c>
      <c r="W32" s="40">
        <v>10.25</v>
      </c>
    </row>
    <row r="33" spans="1:23" ht="15" customHeight="1" x14ac:dyDescent="0.5">
      <c r="B33" s="34"/>
      <c r="C33" s="35"/>
      <c r="D33" s="36"/>
      <c r="E33" s="36" t="s">
        <v>26</v>
      </c>
      <c r="F33" s="41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15.375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9">
        <v>0</v>
      </c>
      <c r="W33" s="40">
        <v>15.375</v>
      </c>
    </row>
    <row r="34" spans="1:23" ht="15" customHeight="1" x14ac:dyDescent="0.5">
      <c r="B34" s="34"/>
      <c r="C34" s="42"/>
      <c r="D34" s="43" t="s">
        <v>27</v>
      </c>
      <c r="E34" s="43"/>
      <c r="F34" s="44">
        <v>0.17647058823529413</v>
      </c>
      <c r="G34" s="45">
        <v>5.6470588235294121</v>
      </c>
      <c r="H34" s="45">
        <v>0.35294117647058826</v>
      </c>
      <c r="I34" s="45">
        <v>2.1176470588235294</v>
      </c>
      <c r="J34" s="45">
        <v>1.5882352941176472</v>
      </c>
      <c r="K34" s="45">
        <v>0.88235294117647067</v>
      </c>
      <c r="L34" s="45">
        <v>0</v>
      </c>
      <c r="M34" s="45">
        <v>0</v>
      </c>
      <c r="N34" s="45">
        <v>28.786764705882355</v>
      </c>
      <c r="O34" s="45">
        <v>0</v>
      </c>
      <c r="P34" s="45">
        <v>0.52941176470588236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6">
        <v>0</v>
      </c>
      <c r="W34" s="47">
        <v>40.080882352941181</v>
      </c>
    </row>
    <row r="35" spans="1:23" ht="15" customHeight="1" x14ac:dyDescent="0.5">
      <c r="A35" s="5" t="s">
        <v>28</v>
      </c>
      <c r="B35" s="27" t="s">
        <v>40</v>
      </c>
      <c r="C35" s="28" t="s">
        <v>41</v>
      </c>
      <c r="D35" s="29" t="s">
        <v>23</v>
      </c>
      <c r="E35" s="29" t="s">
        <v>23</v>
      </c>
      <c r="F35" s="30">
        <v>0.24734422070715079</v>
      </c>
      <c r="G35" s="31">
        <v>0.11764705882352941</v>
      </c>
      <c r="H35" s="31">
        <v>0</v>
      </c>
      <c r="I35" s="31">
        <v>10.847629617884891</v>
      </c>
      <c r="J35" s="31">
        <v>2.250515300459806</v>
      </c>
      <c r="K35" s="31">
        <v>2</v>
      </c>
      <c r="L35" s="31">
        <v>0</v>
      </c>
      <c r="M35" s="31">
        <v>0</v>
      </c>
      <c r="N35" s="31">
        <v>35.17647058823529</v>
      </c>
      <c r="O35" s="31">
        <v>0</v>
      </c>
      <c r="P35" s="31">
        <v>2.6470588235294117</v>
      </c>
      <c r="Q35" s="31">
        <v>0</v>
      </c>
      <c r="R35" s="31">
        <v>0.60028539717773899</v>
      </c>
      <c r="S35" s="31">
        <v>0</v>
      </c>
      <c r="T35" s="31">
        <v>0</v>
      </c>
      <c r="U35" s="31">
        <v>0</v>
      </c>
      <c r="V35" s="32">
        <v>0.24734422070715079</v>
      </c>
      <c r="W35" s="33">
        <v>54.134295227524966</v>
      </c>
    </row>
    <row r="36" spans="1:23" ht="15" customHeight="1" x14ac:dyDescent="0.5">
      <c r="A36" s="5" t="s">
        <v>29</v>
      </c>
      <c r="B36" s="34" t="s">
        <v>40</v>
      </c>
      <c r="C36" s="35"/>
      <c r="D36" s="36"/>
      <c r="E36" s="36" t="s">
        <v>24</v>
      </c>
      <c r="F36" s="37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9">
        <v>0</v>
      </c>
      <c r="W36" s="40">
        <v>0</v>
      </c>
    </row>
    <row r="37" spans="1:23" ht="15" customHeight="1" x14ac:dyDescent="0.5">
      <c r="B37" s="34"/>
      <c r="C37" s="35"/>
      <c r="D37" s="36"/>
      <c r="E37" s="36" t="s">
        <v>22</v>
      </c>
      <c r="F37" s="41">
        <v>0.24734422070715079</v>
      </c>
      <c r="G37" s="38">
        <v>0.11764705882352941</v>
      </c>
      <c r="H37" s="38">
        <v>0</v>
      </c>
      <c r="I37" s="38">
        <v>10.847629617884891</v>
      </c>
      <c r="J37" s="38">
        <v>2.250515300459806</v>
      </c>
      <c r="K37" s="38">
        <v>2</v>
      </c>
      <c r="L37" s="38">
        <v>0</v>
      </c>
      <c r="M37" s="38">
        <v>0</v>
      </c>
      <c r="N37" s="38">
        <v>35.17647058823529</v>
      </c>
      <c r="O37" s="38">
        <v>0</v>
      </c>
      <c r="P37" s="38">
        <v>2.6470588235294117</v>
      </c>
      <c r="Q37" s="38">
        <v>0</v>
      </c>
      <c r="R37" s="38">
        <v>0.60028539717773899</v>
      </c>
      <c r="S37" s="38">
        <v>0</v>
      </c>
      <c r="T37" s="38">
        <v>0</v>
      </c>
      <c r="U37" s="38">
        <v>0</v>
      </c>
      <c r="V37" s="39">
        <v>0.24734422070715079</v>
      </c>
      <c r="W37" s="40">
        <v>54.134295227524966</v>
      </c>
    </row>
    <row r="38" spans="1:23" ht="15" customHeight="1" x14ac:dyDescent="0.5">
      <c r="A38" s="5" t="s">
        <v>30</v>
      </c>
      <c r="B38" s="34" t="s">
        <v>40</v>
      </c>
      <c r="C38" s="35"/>
      <c r="D38" s="36" t="s">
        <v>25</v>
      </c>
      <c r="E38" s="36" t="s">
        <v>24</v>
      </c>
      <c r="F38" s="37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20.500000000000004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9">
        <v>0</v>
      </c>
      <c r="W38" s="40">
        <v>20.500000000000004</v>
      </c>
    </row>
    <row r="39" spans="1:23" ht="15" customHeight="1" x14ac:dyDescent="0.5">
      <c r="B39" s="34"/>
      <c r="C39" s="35"/>
      <c r="D39" s="36"/>
      <c r="E39" s="36" t="s">
        <v>26</v>
      </c>
      <c r="F39" s="41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30.750000000000007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9">
        <v>0</v>
      </c>
      <c r="W39" s="40">
        <v>30.750000000000007</v>
      </c>
    </row>
    <row r="40" spans="1:23" ht="15" customHeight="1" x14ac:dyDescent="0.5">
      <c r="B40" s="34"/>
      <c r="C40" s="48"/>
      <c r="D40" s="49" t="s">
        <v>27</v>
      </c>
      <c r="E40" s="49"/>
      <c r="F40" s="19">
        <v>0.24734422070715079</v>
      </c>
      <c r="G40" s="20">
        <v>0.11764705882352941</v>
      </c>
      <c r="H40" s="20">
        <v>0</v>
      </c>
      <c r="I40" s="20">
        <v>10.847629617884891</v>
      </c>
      <c r="J40" s="20">
        <v>2.250515300459806</v>
      </c>
      <c r="K40" s="20">
        <v>2</v>
      </c>
      <c r="L40" s="20">
        <v>0</v>
      </c>
      <c r="M40" s="20">
        <v>0</v>
      </c>
      <c r="N40" s="20">
        <v>65.926470588235304</v>
      </c>
      <c r="O40" s="20">
        <v>0</v>
      </c>
      <c r="P40" s="20">
        <v>2.6470588235294117</v>
      </c>
      <c r="Q40" s="20">
        <v>0</v>
      </c>
      <c r="R40" s="20">
        <v>0.60028539717773899</v>
      </c>
      <c r="S40" s="20">
        <v>0</v>
      </c>
      <c r="T40" s="20">
        <v>0</v>
      </c>
      <c r="U40" s="20">
        <v>0</v>
      </c>
      <c r="V40" s="22">
        <v>0.24734422070715079</v>
      </c>
      <c r="W40" s="23">
        <v>84.884295227524973</v>
      </c>
    </row>
  </sheetData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40"/>
  <sheetViews>
    <sheetView showGridLines="0" workbookViewId="0">
      <pane xSplit="5" ySplit="10" topLeftCell="F11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5" customHeight="1" x14ac:dyDescent="0.5"/>
  <cols>
    <col min="1" max="1" width="7.28515625" style="5" hidden="1" customWidth="1"/>
    <col min="2" max="2" width="4" style="5" hidden="1" customWidth="1"/>
    <col min="3" max="3" width="28.7109375" style="14" customWidth="1"/>
    <col min="4" max="4" width="8" style="14" bestFit="1" customWidth="1"/>
    <col min="5" max="5" width="8.140625" style="14" bestFit="1" customWidth="1"/>
    <col min="6" max="13" width="6.7109375" style="14" customWidth="1"/>
    <col min="14" max="14" width="9.7109375" style="14" customWidth="1"/>
    <col min="15" max="22" width="6.7109375" style="14" customWidth="1"/>
    <col min="23" max="23" width="9.7109375" style="14" customWidth="1"/>
    <col min="24" max="16384" width="9.140625" style="14"/>
  </cols>
  <sheetData>
    <row r="1" spans="1:24" s="3" customFormat="1" ht="21.75" x14ac:dyDescent="0.5">
      <c r="A1" s="1"/>
      <c r="B1" s="1"/>
      <c r="C1" s="87" t="s">
        <v>52</v>
      </c>
    </row>
    <row r="2" spans="1:24" s="3" customFormat="1" ht="15" customHeight="1" x14ac:dyDescent="0.5">
      <c r="A2" s="1"/>
      <c r="B2" s="1"/>
      <c r="C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4" ht="15" customHeight="1" x14ac:dyDescent="0.5">
      <c r="B3" s="6"/>
      <c r="C3" s="7" t="s">
        <v>0</v>
      </c>
      <c r="D3" s="8" t="s">
        <v>4</v>
      </c>
      <c r="E3" s="9" t="s">
        <v>5</v>
      </c>
      <c r="F3" s="50" t="s">
        <v>3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53"/>
    </row>
    <row r="4" spans="1:24" ht="15" customHeight="1" x14ac:dyDescent="0.5">
      <c r="B4" s="15"/>
      <c r="C4" s="16"/>
      <c r="D4" s="17" t="s">
        <v>1</v>
      </c>
      <c r="E4" s="18" t="s">
        <v>2</v>
      </c>
      <c r="F4" s="54" t="s">
        <v>6</v>
      </c>
      <c r="G4" s="55" t="s">
        <v>7</v>
      </c>
      <c r="H4" s="55" t="s">
        <v>8</v>
      </c>
      <c r="I4" s="55" t="s">
        <v>9</v>
      </c>
      <c r="J4" s="55" t="s">
        <v>10</v>
      </c>
      <c r="K4" s="55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55" t="s">
        <v>18</v>
      </c>
      <c r="S4" s="56" t="s">
        <v>19</v>
      </c>
      <c r="T4" s="56" t="s">
        <v>20</v>
      </c>
      <c r="U4" s="56" t="s">
        <v>42</v>
      </c>
      <c r="V4" s="57" t="s">
        <v>21</v>
      </c>
      <c r="W4" s="58" t="s">
        <v>22</v>
      </c>
    </row>
    <row r="5" spans="1:24" s="25" customFormat="1" ht="15" customHeight="1" x14ac:dyDescent="0.5">
      <c r="A5" s="24"/>
      <c r="B5" s="15"/>
      <c r="C5" s="76" t="s">
        <v>31</v>
      </c>
      <c r="D5" s="76" t="s">
        <v>23</v>
      </c>
      <c r="E5" s="76" t="s">
        <v>23</v>
      </c>
      <c r="F5" s="83">
        <f>AVERAGE('พิเศษ 1.6.2_1'!F5,'พิเศษ 1.6.2_2'!F5)</f>
        <v>1.436514087302599</v>
      </c>
      <c r="G5" s="84">
        <f>AVERAGE('พิเศษ 1.6.2_1'!G5,'พิเศษ 1.6.2_2'!G5)</f>
        <v>13.019711809938833</v>
      </c>
      <c r="H5" s="84">
        <f>AVERAGE('พิเศษ 1.6.2_1'!H5,'พิเศษ 1.6.2_2'!H5)</f>
        <v>0</v>
      </c>
      <c r="I5" s="84">
        <f>AVERAGE('พิเศษ 1.6.2_1'!I5,'พิเศษ 1.6.2_2'!I5)</f>
        <v>15.907331900208632</v>
      </c>
      <c r="J5" s="84">
        <f>AVERAGE('พิเศษ 1.6.2_1'!J5,'พิเศษ 1.6.2_2'!J5)</f>
        <v>0</v>
      </c>
      <c r="K5" s="84">
        <f>AVERAGE('พิเศษ 1.6.2_1'!K5,'พิเศษ 1.6.2_2'!K5)</f>
        <v>11.728823585750744</v>
      </c>
      <c r="L5" s="84">
        <f>AVERAGE('พิเศษ 1.6.2_1'!L5,'พิเศษ 1.6.2_2'!L5)</f>
        <v>48.219908177149442</v>
      </c>
      <c r="M5" s="84">
        <f>AVERAGE('พิเศษ 1.6.2_1'!M5,'พิเศษ 1.6.2_2'!M5)</f>
        <v>0</v>
      </c>
      <c r="N5" s="84">
        <f>AVERAGE('พิเศษ 1.6.2_1'!N5,'พิเศษ 1.6.2_2'!N5)</f>
        <v>0</v>
      </c>
      <c r="O5" s="84">
        <f>AVERAGE('พิเศษ 1.6.2_1'!O5,'พิเศษ 1.6.2_2'!O5)</f>
        <v>42.862583040449586</v>
      </c>
      <c r="P5" s="84">
        <f>AVERAGE('พิเศษ 1.6.2_1'!P5,'พิเศษ 1.6.2_2'!P5)</f>
        <v>42.132500893060104</v>
      </c>
      <c r="Q5" s="84">
        <f>AVERAGE('พิเศษ 1.6.2_1'!Q5,'พิเศษ 1.6.2_2'!Q5)</f>
        <v>0</v>
      </c>
      <c r="R5" s="84">
        <f>AVERAGE('พิเศษ 1.6.2_1'!R5,'พิเศษ 1.6.2_2'!R5)</f>
        <v>17.173465121812388</v>
      </c>
      <c r="S5" s="84">
        <f>AVERAGE('พิเศษ 1.6.2_1'!S5,'พิเศษ 1.6.2_2'!S5)</f>
        <v>0</v>
      </c>
      <c r="T5" s="84">
        <f>AVERAGE('พิเศษ 1.6.2_1'!T5,'พิเศษ 1.6.2_2'!T5)</f>
        <v>0</v>
      </c>
      <c r="U5" s="84">
        <f>AVERAGE('พิเศษ 1.6.2_1'!U5,'พิเศษ 1.6.2_2'!U5)</f>
        <v>0</v>
      </c>
      <c r="V5" s="85">
        <f>AVERAGE('พิเศษ 1.6.2_1'!V5,'พิเศษ 1.6.2_2'!V5)</f>
        <v>3.9411764705882351</v>
      </c>
      <c r="W5" s="86">
        <f>AVERAGE('พิเศษ 1.6.2_1'!W5,'พิเศษ 1.6.2_2'!W5)</f>
        <v>196.42201508626056</v>
      </c>
    </row>
    <row r="6" spans="1:24" s="25" customFormat="1" ht="15" customHeight="1" x14ac:dyDescent="0.5">
      <c r="A6" s="24"/>
      <c r="B6" s="15"/>
      <c r="C6" s="81"/>
      <c r="D6" s="76"/>
      <c r="E6" s="76" t="s">
        <v>24</v>
      </c>
      <c r="F6" s="83">
        <f>AVERAGE('พิเศษ 1.6.2_1'!F6,'พิเศษ 1.6.2_2'!F6)</f>
        <v>0</v>
      </c>
      <c r="G6" s="84">
        <f>AVERAGE('พิเศษ 1.6.2_1'!G6,'พิเศษ 1.6.2_2'!G6)</f>
        <v>0</v>
      </c>
      <c r="H6" s="84">
        <f>AVERAGE('พิเศษ 1.6.2_1'!H6,'พิเศษ 1.6.2_2'!H6)</f>
        <v>0</v>
      </c>
      <c r="I6" s="84">
        <f>AVERAGE('พิเศษ 1.6.2_1'!I6,'พิเศษ 1.6.2_2'!I6)</f>
        <v>0</v>
      </c>
      <c r="J6" s="84">
        <f>AVERAGE('พิเศษ 1.6.2_1'!J6,'พิเศษ 1.6.2_2'!J6)</f>
        <v>0</v>
      </c>
      <c r="K6" s="84">
        <f>AVERAGE('พิเศษ 1.6.2_1'!K6,'พิเศษ 1.6.2_2'!K6)</f>
        <v>0</v>
      </c>
      <c r="L6" s="84">
        <f>AVERAGE('พิเศษ 1.6.2_1'!L6,'พิเศษ 1.6.2_2'!L6)</f>
        <v>0</v>
      </c>
      <c r="M6" s="84">
        <f>AVERAGE('พิเศษ 1.6.2_1'!M6,'พิเศษ 1.6.2_2'!M6)</f>
        <v>0</v>
      </c>
      <c r="N6" s="84">
        <f>AVERAGE('พิเศษ 1.6.2_1'!N6,'พิเศษ 1.6.2_2'!N6)</f>
        <v>0</v>
      </c>
      <c r="O6" s="84">
        <f>AVERAGE('พิเศษ 1.6.2_1'!O6,'พิเศษ 1.6.2_2'!O6)</f>
        <v>0</v>
      </c>
      <c r="P6" s="84">
        <f>AVERAGE('พิเศษ 1.6.2_1'!P6,'พิเศษ 1.6.2_2'!P6)</f>
        <v>0</v>
      </c>
      <c r="Q6" s="84">
        <f>AVERAGE('พิเศษ 1.6.2_1'!Q6,'พิเศษ 1.6.2_2'!Q6)</f>
        <v>0</v>
      </c>
      <c r="R6" s="84">
        <f>AVERAGE('พิเศษ 1.6.2_1'!R6,'พิเศษ 1.6.2_2'!R6)</f>
        <v>0</v>
      </c>
      <c r="S6" s="84">
        <f>AVERAGE('พิเศษ 1.6.2_1'!S6,'พิเศษ 1.6.2_2'!S6)</f>
        <v>0</v>
      </c>
      <c r="T6" s="84">
        <f>AVERAGE('พิเศษ 1.6.2_1'!T6,'พิเศษ 1.6.2_2'!T6)</f>
        <v>0</v>
      </c>
      <c r="U6" s="84">
        <f>AVERAGE('พิเศษ 1.6.2_1'!U6,'พิเศษ 1.6.2_2'!U6)</f>
        <v>0</v>
      </c>
      <c r="V6" s="85">
        <f>AVERAGE('พิเศษ 1.6.2_1'!V6,'พิเศษ 1.6.2_2'!V6)</f>
        <v>0</v>
      </c>
      <c r="W6" s="86">
        <f>AVERAGE('พิเศษ 1.6.2_1'!W6,'พิเศษ 1.6.2_2'!W6)</f>
        <v>0</v>
      </c>
    </row>
    <row r="7" spans="1:24" s="25" customFormat="1" ht="15" customHeight="1" x14ac:dyDescent="0.5">
      <c r="A7" s="24"/>
      <c r="B7" s="15"/>
      <c r="C7" s="81"/>
      <c r="D7" s="76"/>
      <c r="E7" s="76" t="s">
        <v>22</v>
      </c>
      <c r="F7" s="83">
        <f>AVERAGE('พิเศษ 1.6.2_1'!F7,'พิเศษ 1.6.2_2'!F7)</f>
        <v>1.436514087302599</v>
      </c>
      <c r="G7" s="84">
        <f>AVERAGE('พิเศษ 1.6.2_1'!G7,'พิเศษ 1.6.2_2'!G7)</f>
        <v>13.019711809938833</v>
      </c>
      <c r="H7" s="84">
        <f>AVERAGE('พิเศษ 1.6.2_1'!H7,'พิเศษ 1.6.2_2'!H7)</f>
        <v>0</v>
      </c>
      <c r="I7" s="84">
        <f>AVERAGE('พิเศษ 1.6.2_1'!I7,'พิเศษ 1.6.2_2'!I7)</f>
        <v>15.907331900208632</v>
      </c>
      <c r="J7" s="84">
        <f>AVERAGE('พิเศษ 1.6.2_1'!J7,'พิเศษ 1.6.2_2'!J7)</f>
        <v>0</v>
      </c>
      <c r="K7" s="84">
        <f>AVERAGE('พิเศษ 1.6.2_1'!K7,'พิเศษ 1.6.2_2'!K7)</f>
        <v>11.728823585750744</v>
      </c>
      <c r="L7" s="84">
        <f>AVERAGE('พิเศษ 1.6.2_1'!L7,'พิเศษ 1.6.2_2'!L7)</f>
        <v>48.219908177149442</v>
      </c>
      <c r="M7" s="84">
        <f>AVERAGE('พิเศษ 1.6.2_1'!M7,'พิเศษ 1.6.2_2'!M7)</f>
        <v>0</v>
      </c>
      <c r="N7" s="84">
        <f>AVERAGE('พิเศษ 1.6.2_1'!N7,'พิเศษ 1.6.2_2'!N7)</f>
        <v>0</v>
      </c>
      <c r="O7" s="84">
        <f>AVERAGE('พิเศษ 1.6.2_1'!O7,'พิเศษ 1.6.2_2'!O7)</f>
        <v>42.862583040449586</v>
      </c>
      <c r="P7" s="84">
        <f>AVERAGE('พิเศษ 1.6.2_1'!P7,'พิเศษ 1.6.2_2'!P7)</f>
        <v>42.132500893060104</v>
      </c>
      <c r="Q7" s="84">
        <f>AVERAGE('พิเศษ 1.6.2_1'!Q7,'พิเศษ 1.6.2_2'!Q7)</f>
        <v>0</v>
      </c>
      <c r="R7" s="84">
        <f>AVERAGE('พิเศษ 1.6.2_1'!R7,'พิเศษ 1.6.2_2'!R7)</f>
        <v>17.173465121812388</v>
      </c>
      <c r="S7" s="84">
        <f>AVERAGE('พิเศษ 1.6.2_1'!S7,'พิเศษ 1.6.2_2'!S7)</f>
        <v>0</v>
      </c>
      <c r="T7" s="84">
        <f>AVERAGE('พิเศษ 1.6.2_1'!T7,'พิเศษ 1.6.2_2'!T7)</f>
        <v>0</v>
      </c>
      <c r="U7" s="84">
        <f>AVERAGE('พิเศษ 1.6.2_1'!U7,'พิเศษ 1.6.2_2'!U7)</f>
        <v>0</v>
      </c>
      <c r="V7" s="85">
        <f>AVERAGE('พิเศษ 1.6.2_1'!V7,'พิเศษ 1.6.2_2'!V7)</f>
        <v>3.9411764705882351</v>
      </c>
      <c r="W7" s="86">
        <f>AVERAGE('พิเศษ 1.6.2_1'!W7,'พิเศษ 1.6.2_2'!W7)</f>
        <v>196.42201508626056</v>
      </c>
    </row>
    <row r="8" spans="1:24" s="25" customFormat="1" ht="15" customHeight="1" x14ac:dyDescent="0.5">
      <c r="A8" s="24"/>
      <c r="B8" s="15"/>
      <c r="C8" s="81"/>
      <c r="D8" s="76" t="s">
        <v>25</v>
      </c>
      <c r="E8" s="76" t="s">
        <v>24</v>
      </c>
      <c r="F8" s="83">
        <f>AVERAGE('พิเศษ 1.6.2_1'!F8,'พิเศษ 1.6.2_2'!F8)</f>
        <v>0</v>
      </c>
      <c r="G8" s="84">
        <f>AVERAGE('พิเศษ 1.6.2_1'!G8,'พิเศษ 1.6.2_2'!G8)</f>
        <v>0</v>
      </c>
      <c r="H8" s="84">
        <f>AVERAGE('พิเศษ 1.6.2_1'!H8,'พิเศษ 1.6.2_2'!H8)</f>
        <v>0</v>
      </c>
      <c r="I8" s="84">
        <f>AVERAGE('พิเศษ 1.6.2_1'!I8,'พิเศษ 1.6.2_2'!I8)</f>
        <v>0</v>
      </c>
      <c r="J8" s="84">
        <f>AVERAGE('พิเศษ 1.6.2_1'!J8,'พิเศษ 1.6.2_2'!J8)</f>
        <v>0</v>
      </c>
      <c r="K8" s="84">
        <f>AVERAGE('พิเศษ 1.6.2_1'!K8,'พิเศษ 1.6.2_2'!K8)</f>
        <v>0</v>
      </c>
      <c r="L8" s="84">
        <f>AVERAGE('พิเศษ 1.6.2_1'!L8,'พิเศษ 1.6.2_2'!L8)</f>
        <v>0</v>
      </c>
      <c r="M8" s="84">
        <f>AVERAGE('พิเศษ 1.6.2_1'!M8,'พิเศษ 1.6.2_2'!M8)</f>
        <v>0</v>
      </c>
      <c r="N8" s="84">
        <f>AVERAGE('พิเศษ 1.6.2_1'!N8,'พิเศษ 1.6.2_2'!N8)</f>
        <v>492.75</v>
      </c>
      <c r="O8" s="84">
        <f>AVERAGE('พิเศษ 1.6.2_1'!O8,'พิเศษ 1.6.2_2'!O8)</f>
        <v>0</v>
      </c>
      <c r="P8" s="84">
        <f>AVERAGE('พิเศษ 1.6.2_1'!P8,'พิเศษ 1.6.2_2'!P8)</f>
        <v>0</v>
      </c>
      <c r="Q8" s="84">
        <f>AVERAGE('พิเศษ 1.6.2_1'!Q8,'พิเศษ 1.6.2_2'!Q8)</f>
        <v>0</v>
      </c>
      <c r="R8" s="84">
        <f>AVERAGE('พิเศษ 1.6.2_1'!R8,'พิเศษ 1.6.2_2'!R8)</f>
        <v>0</v>
      </c>
      <c r="S8" s="84">
        <f>AVERAGE('พิเศษ 1.6.2_1'!S8,'พิเศษ 1.6.2_2'!S8)</f>
        <v>0</v>
      </c>
      <c r="T8" s="84">
        <f>AVERAGE('พิเศษ 1.6.2_1'!T8,'พิเศษ 1.6.2_2'!T8)</f>
        <v>0</v>
      </c>
      <c r="U8" s="84">
        <f>AVERAGE('พิเศษ 1.6.2_1'!U8,'พิเศษ 1.6.2_2'!U8)</f>
        <v>0</v>
      </c>
      <c r="V8" s="85">
        <f>AVERAGE('พิเศษ 1.6.2_1'!V8,'พิเศษ 1.6.2_2'!V8)</f>
        <v>0</v>
      </c>
      <c r="W8" s="86">
        <f>AVERAGE('พิเศษ 1.6.2_1'!W8,'พิเศษ 1.6.2_2'!W8)</f>
        <v>492.75</v>
      </c>
    </row>
    <row r="9" spans="1:24" s="25" customFormat="1" ht="15" customHeight="1" x14ac:dyDescent="0.5">
      <c r="A9" s="24"/>
      <c r="B9" s="15"/>
      <c r="C9" s="81"/>
      <c r="D9" s="76"/>
      <c r="E9" s="76" t="s">
        <v>26</v>
      </c>
      <c r="F9" s="83">
        <f>AVERAGE('พิเศษ 1.6.2_1'!F9,'พิเศษ 1.6.2_2'!F9)</f>
        <v>0</v>
      </c>
      <c r="G9" s="84">
        <f>AVERAGE('พิเศษ 1.6.2_1'!G9,'พิเศษ 1.6.2_2'!G9)</f>
        <v>0</v>
      </c>
      <c r="H9" s="84">
        <f>AVERAGE('พิเศษ 1.6.2_1'!H9,'พิเศษ 1.6.2_2'!H9)</f>
        <v>0</v>
      </c>
      <c r="I9" s="84">
        <f>AVERAGE('พิเศษ 1.6.2_1'!I9,'พิเศษ 1.6.2_2'!I9)</f>
        <v>0</v>
      </c>
      <c r="J9" s="84">
        <f>AVERAGE('พิเศษ 1.6.2_1'!J9,'พิเศษ 1.6.2_2'!J9)</f>
        <v>0</v>
      </c>
      <c r="K9" s="84">
        <f>AVERAGE('พิเศษ 1.6.2_1'!K9,'พิเศษ 1.6.2_2'!K9)</f>
        <v>0</v>
      </c>
      <c r="L9" s="84">
        <f>AVERAGE('พิเศษ 1.6.2_1'!L9,'พิเศษ 1.6.2_2'!L9)</f>
        <v>0</v>
      </c>
      <c r="M9" s="84">
        <f>AVERAGE('พิเศษ 1.6.2_1'!M9,'พิเศษ 1.6.2_2'!M9)</f>
        <v>0</v>
      </c>
      <c r="N9" s="84">
        <f>AVERAGE('พิเศษ 1.6.2_1'!N9,'พิเศษ 1.6.2_2'!N9)</f>
        <v>739.125</v>
      </c>
      <c r="O9" s="84">
        <f>AVERAGE('พิเศษ 1.6.2_1'!O9,'พิเศษ 1.6.2_2'!O9)</f>
        <v>0</v>
      </c>
      <c r="P9" s="84">
        <f>AVERAGE('พิเศษ 1.6.2_1'!P9,'พิเศษ 1.6.2_2'!P9)</f>
        <v>0</v>
      </c>
      <c r="Q9" s="84">
        <f>AVERAGE('พิเศษ 1.6.2_1'!Q9,'พิเศษ 1.6.2_2'!Q9)</f>
        <v>0</v>
      </c>
      <c r="R9" s="84">
        <f>AVERAGE('พิเศษ 1.6.2_1'!R9,'พิเศษ 1.6.2_2'!R9)</f>
        <v>0</v>
      </c>
      <c r="S9" s="84">
        <f>AVERAGE('พิเศษ 1.6.2_1'!S9,'พิเศษ 1.6.2_2'!S9)</f>
        <v>0</v>
      </c>
      <c r="T9" s="84">
        <f>AVERAGE('พิเศษ 1.6.2_1'!T9,'พิเศษ 1.6.2_2'!T9)</f>
        <v>0</v>
      </c>
      <c r="U9" s="84">
        <f>AVERAGE('พิเศษ 1.6.2_1'!U9,'พิเศษ 1.6.2_2'!U9)</f>
        <v>0</v>
      </c>
      <c r="V9" s="85">
        <f>AVERAGE('พิเศษ 1.6.2_1'!V9,'พิเศษ 1.6.2_2'!V9)</f>
        <v>0</v>
      </c>
      <c r="W9" s="86">
        <f>AVERAGE('พิเศษ 1.6.2_1'!W9,'พิเศษ 1.6.2_2'!W9)</f>
        <v>739.125</v>
      </c>
    </row>
    <row r="10" spans="1:24" s="25" customFormat="1" ht="15" customHeight="1" x14ac:dyDescent="0.5">
      <c r="A10" s="24"/>
      <c r="B10" s="15"/>
      <c r="C10" s="81"/>
      <c r="D10" s="82" t="s">
        <v>27</v>
      </c>
      <c r="E10" s="82"/>
      <c r="F10" s="83">
        <f>AVERAGE('พิเศษ 1.6.2_1'!F10,'พิเศษ 1.6.2_2'!F10)</f>
        <v>1.436514087302599</v>
      </c>
      <c r="G10" s="84">
        <f>AVERAGE('พิเศษ 1.6.2_1'!G10,'พิเศษ 1.6.2_2'!G10)</f>
        <v>13.019711809938833</v>
      </c>
      <c r="H10" s="84">
        <f>AVERAGE('พิเศษ 1.6.2_1'!H10,'พิเศษ 1.6.2_2'!H10)</f>
        <v>0</v>
      </c>
      <c r="I10" s="84">
        <f>AVERAGE('พิเศษ 1.6.2_1'!I10,'พิเศษ 1.6.2_2'!I10)</f>
        <v>15.907331900208632</v>
      </c>
      <c r="J10" s="84">
        <f>AVERAGE('พิเศษ 1.6.2_1'!J10,'พิเศษ 1.6.2_2'!J10)</f>
        <v>0</v>
      </c>
      <c r="K10" s="84">
        <f>AVERAGE('พิเศษ 1.6.2_1'!K10,'พิเศษ 1.6.2_2'!K10)</f>
        <v>11.728823585750744</v>
      </c>
      <c r="L10" s="84">
        <f>AVERAGE('พิเศษ 1.6.2_1'!L10,'พิเศษ 1.6.2_2'!L10)</f>
        <v>48.219908177149442</v>
      </c>
      <c r="M10" s="84">
        <f>AVERAGE('พิเศษ 1.6.2_1'!M10,'พิเศษ 1.6.2_2'!M10)</f>
        <v>0</v>
      </c>
      <c r="N10" s="84">
        <f>AVERAGE('พิเศษ 1.6.2_1'!N10,'พิเศษ 1.6.2_2'!N10)</f>
        <v>739.125</v>
      </c>
      <c r="O10" s="84">
        <f>AVERAGE('พิเศษ 1.6.2_1'!O10,'พิเศษ 1.6.2_2'!O10)</f>
        <v>42.862583040449586</v>
      </c>
      <c r="P10" s="84">
        <f>AVERAGE('พิเศษ 1.6.2_1'!P10,'พิเศษ 1.6.2_2'!P10)</f>
        <v>42.132500893060104</v>
      </c>
      <c r="Q10" s="84">
        <f>AVERAGE('พิเศษ 1.6.2_1'!Q10,'พิเศษ 1.6.2_2'!Q10)</f>
        <v>0</v>
      </c>
      <c r="R10" s="84">
        <f>AVERAGE('พิเศษ 1.6.2_1'!R10,'พิเศษ 1.6.2_2'!R10)</f>
        <v>17.173465121812388</v>
      </c>
      <c r="S10" s="84">
        <f>AVERAGE('พิเศษ 1.6.2_1'!S10,'พิเศษ 1.6.2_2'!S10)</f>
        <v>0</v>
      </c>
      <c r="T10" s="84">
        <f>AVERAGE('พิเศษ 1.6.2_1'!T10,'พิเศษ 1.6.2_2'!T10)</f>
        <v>0</v>
      </c>
      <c r="U10" s="84">
        <f>AVERAGE('พิเศษ 1.6.2_1'!U10,'พิเศษ 1.6.2_2'!U10)</f>
        <v>0</v>
      </c>
      <c r="V10" s="85">
        <f>AVERAGE('พิเศษ 1.6.2_1'!V10,'พิเศษ 1.6.2_2'!V10)</f>
        <v>3.9411764705882351</v>
      </c>
      <c r="W10" s="86">
        <f>AVERAGE('พิเศษ 1.6.2_1'!W10,'พิเศษ 1.6.2_2'!W10)</f>
        <v>935.54701508626056</v>
      </c>
      <c r="X10" s="26"/>
    </row>
    <row r="11" spans="1:24" ht="15" customHeight="1" x14ac:dyDescent="0.5">
      <c r="A11" s="5" t="s">
        <v>28</v>
      </c>
      <c r="B11" s="27" t="s">
        <v>32</v>
      </c>
      <c r="C11" s="28" t="s">
        <v>33</v>
      </c>
      <c r="D11" s="29" t="s">
        <v>23</v>
      </c>
      <c r="E11" s="29" t="s">
        <v>23</v>
      </c>
      <c r="F11" s="59">
        <f>AVERAGE('พิเศษ 1.6.2_1'!F11,'พิเศษ 1.6.2_2'!F11)</f>
        <v>0</v>
      </c>
      <c r="G11" s="60">
        <f>AVERAGE('พิเศษ 1.6.2_1'!G11,'พิเศษ 1.6.2_2'!G11)</f>
        <v>0</v>
      </c>
      <c r="H11" s="60">
        <f>AVERAGE('พิเศษ 1.6.2_1'!H11,'พิเศษ 1.6.2_2'!H11)</f>
        <v>0</v>
      </c>
      <c r="I11" s="60">
        <f>AVERAGE('พิเศษ 1.6.2_1'!I11,'พิเศษ 1.6.2_2'!I11)</f>
        <v>0</v>
      </c>
      <c r="J11" s="60">
        <f>AVERAGE('พิเศษ 1.6.2_1'!J11,'พิเศษ 1.6.2_2'!J11)</f>
        <v>0</v>
      </c>
      <c r="K11" s="60">
        <f>AVERAGE('พิเศษ 1.6.2_1'!K11,'พิเศษ 1.6.2_2'!K11)</f>
        <v>0</v>
      </c>
      <c r="L11" s="60">
        <f>AVERAGE('พิเศษ 1.6.2_1'!L11,'พิเศษ 1.6.2_2'!L11)</f>
        <v>0</v>
      </c>
      <c r="M11" s="60">
        <f>AVERAGE('พิเศษ 1.6.2_1'!M11,'พิเศษ 1.6.2_2'!M11)</f>
        <v>0</v>
      </c>
      <c r="N11" s="60">
        <f>AVERAGE('พิเศษ 1.6.2_1'!N11,'พิเศษ 1.6.2_2'!N11)</f>
        <v>0</v>
      </c>
      <c r="O11" s="60">
        <f>AVERAGE('พิเศษ 1.6.2_1'!O11,'พิเศษ 1.6.2_2'!O11)</f>
        <v>0</v>
      </c>
      <c r="P11" s="60">
        <f>AVERAGE('พิเศษ 1.6.2_1'!P11,'พิเศษ 1.6.2_2'!P11)</f>
        <v>0</v>
      </c>
      <c r="Q11" s="60">
        <f>AVERAGE('พิเศษ 1.6.2_1'!Q11,'พิเศษ 1.6.2_2'!Q11)</f>
        <v>0</v>
      </c>
      <c r="R11" s="60">
        <f>AVERAGE('พิเศษ 1.6.2_1'!R11,'พิเศษ 1.6.2_2'!R11)</f>
        <v>0</v>
      </c>
      <c r="S11" s="60">
        <f>AVERAGE('พิเศษ 1.6.2_1'!S11,'พิเศษ 1.6.2_2'!S11)</f>
        <v>0</v>
      </c>
      <c r="T11" s="60">
        <f>AVERAGE('พิเศษ 1.6.2_1'!T11,'พิเศษ 1.6.2_2'!T11)</f>
        <v>0</v>
      </c>
      <c r="U11" s="60">
        <f>AVERAGE('พิเศษ 1.6.2_1'!U11,'พิเศษ 1.6.2_2'!U11)</f>
        <v>0</v>
      </c>
      <c r="V11" s="61">
        <f>AVERAGE('พิเศษ 1.6.2_1'!V11,'พิเศษ 1.6.2_2'!V11)</f>
        <v>0</v>
      </c>
      <c r="W11" s="62">
        <f>AVERAGE('พิเศษ 1.6.2_1'!W11,'พิเศษ 1.6.2_2'!W11)</f>
        <v>0</v>
      </c>
    </row>
    <row r="12" spans="1:24" ht="15" customHeight="1" x14ac:dyDescent="0.5">
      <c r="A12" s="5" t="s">
        <v>29</v>
      </c>
      <c r="B12" s="63" t="s">
        <v>32</v>
      </c>
      <c r="C12" s="64"/>
      <c r="D12" s="36"/>
      <c r="E12" s="36" t="s">
        <v>24</v>
      </c>
      <c r="F12" s="65">
        <f>AVERAGE('พิเศษ 1.6.2_1'!F12,'พิเศษ 1.6.2_2'!F12)</f>
        <v>0</v>
      </c>
      <c r="G12" s="66">
        <f>AVERAGE('พิเศษ 1.6.2_1'!G12,'พิเศษ 1.6.2_2'!G12)</f>
        <v>0</v>
      </c>
      <c r="H12" s="66">
        <f>AVERAGE('พิเศษ 1.6.2_1'!H12,'พิเศษ 1.6.2_2'!H12)</f>
        <v>0</v>
      </c>
      <c r="I12" s="66">
        <f>AVERAGE('พิเศษ 1.6.2_1'!I12,'พิเศษ 1.6.2_2'!I12)</f>
        <v>0</v>
      </c>
      <c r="J12" s="66">
        <f>AVERAGE('พิเศษ 1.6.2_1'!J12,'พิเศษ 1.6.2_2'!J12)</f>
        <v>0</v>
      </c>
      <c r="K12" s="66">
        <f>AVERAGE('พิเศษ 1.6.2_1'!K12,'พิเศษ 1.6.2_2'!K12)</f>
        <v>0</v>
      </c>
      <c r="L12" s="66">
        <f>AVERAGE('พิเศษ 1.6.2_1'!L12,'พิเศษ 1.6.2_2'!L12)</f>
        <v>0</v>
      </c>
      <c r="M12" s="66">
        <f>AVERAGE('พิเศษ 1.6.2_1'!M12,'พิเศษ 1.6.2_2'!M12)</f>
        <v>0</v>
      </c>
      <c r="N12" s="66">
        <f>AVERAGE('พิเศษ 1.6.2_1'!N12,'พิเศษ 1.6.2_2'!N12)</f>
        <v>0</v>
      </c>
      <c r="O12" s="66">
        <f>AVERAGE('พิเศษ 1.6.2_1'!O12,'พิเศษ 1.6.2_2'!O12)</f>
        <v>0</v>
      </c>
      <c r="P12" s="66">
        <f>AVERAGE('พิเศษ 1.6.2_1'!P12,'พิเศษ 1.6.2_2'!P12)</f>
        <v>0</v>
      </c>
      <c r="Q12" s="66">
        <f>AVERAGE('พิเศษ 1.6.2_1'!Q12,'พิเศษ 1.6.2_2'!Q12)</f>
        <v>0</v>
      </c>
      <c r="R12" s="66">
        <f>AVERAGE('พิเศษ 1.6.2_1'!R12,'พิเศษ 1.6.2_2'!R12)</f>
        <v>0</v>
      </c>
      <c r="S12" s="66">
        <f>AVERAGE('พิเศษ 1.6.2_1'!S12,'พิเศษ 1.6.2_2'!S12)</f>
        <v>0</v>
      </c>
      <c r="T12" s="66">
        <f>AVERAGE('พิเศษ 1.6.2_1'!T12,'พิเศษ 1.6.2_2'!T12)</f>
        <v>0</v>
      </c>
      <c r="U12" s="66">
        <f>AVERAGE('พิเศษ 1.6.2_1'!U12,'พิเศษ 1.6.2_2'!U12)</f>
        <v>0</v>
      </c>
      <c r="V12" s="67">
        <f>AVERAGE('พิเศษ 1.6.2_1'!V12,'พิเศษ 1.6.2_2'!V12)</f>
        <v>0</v>
      </c>
      <c r="W12" s="68">
        <f>AVERAGE('พิเศษ 1.6.2_1'!W12,'พิเศษ 1.6.2_2'!W12)</f>
        <v>0</v>
      </c>
    </row>
    <row r="13" spans="1:24" ht="15" customHeight="1" x14ac:dyDescent="0.5">
      <c r="B13" s="63"/>
      <c r="C13" s="64"/>
      <c r="D13" s="36"/>
      <c r="E13" s="36" t="s">
        <v>22</v>
      </c>
      <c r="F13" s="69">
        <f>AVERAGE('พิเศษ 1.6.2_1'!F13,'พิเศษ 1.6.2_2'!F13)</f>
        <v>0</v>
      </c>
      <c r="G13" s="66">
        <f>AVERAGE('พิเศษ 1.6.2_1'!G13,'พิเศษ 1.6.2_2'!G13)</f>
        <v>0</v>
      </c>
      <c r="H13" s="66">
        <f>AVERAGE('พิเศษ 1.6.2_1'!H13,'พิเศษ 1.6.2_2'!H13)</f>
        <v>0</v>
      </c>
      <c r="I13" s="66">
        <f>AVERAGE('พิเศษ 1.6.2_1'!I13,'พิเศษ 1.6.2_2'!I13)</f>
        <v>0</v>
      </c>
      <c r="J13" s="66">
        <f>AVERAGE('พิเศษ 1.6.2_1'!J13,'พิเศษ 1.6.2_2'!J13)</f>
        <v>0</v>
      </c>
      <c r="K13" s="66">
        <f>AVERAGE('พิเศษ 1.6.2_1'!K13,'พิเศษ 1.6.2_2'!K13)</f>
        <v>0</v>
      </c>
      <c r="L13" s="66">
        <f>AVERAGE('พิเศษ 1.6.2_1'!L13,'พิเศษ 1.6.2_2'!L13)</f>
        <v>0</v>
      </c>
      <c r="M13" s="66">
        <f>AVERAGE('พิเศษ 1.6.2_1'!M13,'พิเศษ 1.6.2_2'!M13)</f>
        <v>0</v>
      </c>
      <c r="N13" s="66">
        <f>AVERAGE('พิเศษ 1.6.2_1'!N13,'พิเศษ 1.6.2_2'!N13)</f>
        <v>0</v>
      </c>
      <c r="O13" s="66">
        <f>AVERAGE('พิเศษ 1.6.2_1'!O13,'พิเศษ 1.6.2_2'!O13)</f>
        <v>0</v>
      </c>
      <c r="P13" s="66">
        <f>AVERAGE('พิเศษ 1.6.2_1'!P13,'พิเศษ 1.6.2_2'!P13)</f>
        <v>0</v>
      </c>
      <c r="Q13" s="66">
        <f>AVERAGE('พิเศษ 1.6.2_1'!Q13,'พิเศษ 1.6.2_2'!Q13)</f>
        <v>0</v>
      </c>
      <c r="R13" s="66">
        <f>AVERAGE('พิเศษ 1.6.2_1'!R13,'พิเศษ 1.6.2_2'!R13)</f>
        <v>0</v>
      </c>
      <c r="S13" s="66">
        <f>AVERAGE('พิเศษ 1.6.2_1'!S13,'พิเศษ 1.6.2_2'!S13)</f>
        <v>0</v>
      </c>
      <c r="T13" s="66">
        <f>AVERAGE('พิเศษ 1.6.2_1'!T13,'พิเศษ 1.6.2_2'!T13)</f>
        <v>0</v>
      </c>
      <c r="U13" s="66">
        <f>AVERAGE('พิเศษ 1.6.2_1'!U13,'พิเศษ 1.6.2_2'!U13)</f>
        <v>0</v>
      </c>
      <c r="V13" s="67">
        <f>AVERAGE('พิเศษ 1.6.2_1'!V13,'พิเศษ 1.6.2_2'!V13)</f>
        <v>0</v>
      </c>
      <c r="W13" s="68">
        <f>AVERAGE('พิเศษ 1.6.2_1'!W13,'พิเศษ 1.6.2_2'!W13)</f>
        <v>0</v>
      </c>
    </row>
    <row r="14" spans="1:24" ht="15" customHeight="1" x14ac:dyDescent="0.5">
      <c r="A14" s="5" t="s">
        <v>30</v>
      </c>
      <c r="B14" s="63" t="s">
        <v>32</v>
      </c>
      <c r="C14" s="64"/>
      <c r="D14" s="36" t="s">
        <v>25</v>
      </c>
      <c r="E14" s="36" t="s">
        <v>24</v>
      </c>
      <c r="F14" s="65">
        <f>AVERAGE('พิเศษ 1.6.2_1'!F14,'พิเศษ 1.6.2_2'!F14)</f>
        <v>0</v>
      </c>
      <c r="G14" s="66">
        <f>AVERAGE('พิเศษ 1.6.2_1'!G14,'พิเศษ 1.6.2_2'!G14)</f>
        <v>0</v>
      </c>
      <c r="H14" s="66">
        <f>AVERAGE('พิเศษ 1.6.2_1'!H14,'พิเศษ 1.6.2_2'!H14)</f>
        <v>0</v>
      </c>
      <c r="I14" s="66">
        <f>AVERAGE('พิเศษ 1.6.2_1'!I14,'พิเศษ 1.6.2_2'!I14)</f>
        <v>0</v>
      </c>
      <c r="J14" s="66">
        <f>AVERAGE('พิเศษ 1.6.2_1'!J14,'พิเศษ 1.6.2_2'!J14)</f>
        <v>0</v>
      </c>
      <c r="K14" s="66">
        <f>AVERAGE('พิเศษ 1.6.2_1'!K14,'พิเศษ 1.6.2_2'!K14)</f>
        <v>0</v>
      </c>
      <c r="L14" s="66">
        <f>AVERAGE('พิเศษ 1.6.2_1'!L14,'พิเศษ 1.6.2_2'!L14)</f>
        <v>0</v>
      </c>
      <c r="M14" s="66">
        <f>AVERAGE('พิเศษ 1.6.2_1'!M14,'พิเศษ 1.6.2_2'!M14)</f>
        <v>0</v>
      </c>
      <c r="N14" s="66">
        <f>AVERAGE('พิเศษ 1.6.2_1'!N14,'พิเศษ 1.6.2_2'!N14)</f>
        <v>294.625</v>
      </c>
      <c r="O14" s="66">
        <f>AVERAGE('พิเศษ 1.6.2_1'!O14,'พิเศษ 1.6.2_2'!O14)</f>
        <v>0</v>
      </c>
      <c r="P14" s="66">
        <f>AVERAGE('พิเศษ 1.6.2_1'!P14,'พิเศษ 1.6.2_2'!P14)</f>
        <v>0</v>
      </c>
      <c r="Q14" s="66">
        <f>AVERAGE('พิเศษ 1.6.2_1'!Q14,'พิเศษ 1.6.2_2'!Q14)</f>
        <v>0</v>
      </c>
      <c r="R14" s="66">
        <f>AVERAGE('พิเศษ 1.6.2_1'!R14,'พิเศษ 1.6.2_2'!R14)</f>
        <v>0</v>
      </c>
      <c r="S14" s="66">
        <f>AVERAGE('พิเศษ 1.6.2_1'!S14,'พิเศษ 1.6.2_2'!S14)</f>
        <v>0</v>
      </c>
      <c r="T14" s="66">
        <f>AVERAGE('พิเศษ 1.6.2_1'!T14,'พิเศษ 1.6.2_2'!T14)</f>
        <v>0</v>
      </c>
      <c r="U14" s="66">
        <f>AVERAGE('พิเศษ 1.6.2_1'!U14,'พิเศษ 1.6.2_2'!U14)</f>
        <v>0</v>
      </c>
      <c r="V14" s="67">
        <f>AVERAGE('พิเศษ 1.6.2_1'!V14,'พิเศษ 1.6.2_2'!V14)</f>
        <v>0</v>
      </c>
      <c r="W14" s="68">
        <f>AVERAGE('พิเศษ 1.6.2_1'!W14,'พิเศษ 1.6.2_2'!W14)</f>
        <v>294.625</v>
      </c>
    </row>
    <row r="15" spans="1:24" ht="15" customHeight="1" x14ac:dyDescent="0.5">
      <c r="B15" s="63"/>
      <c r="C15" s="64"/>
      <c r="D15" s="36"/>
      <c r="E15" s="36" t="s">
        <v>26</v>
      </c>
      <c r="F15" s="69">
        <f>AVERAGE('พิเศษ 1.6.2_1'!F15,'พิเศษ 1.6.2_2'!F15)</f>
        <v>0</v>
      </c>
      <c r="G15" s="66">
        <f>AVERAGE('พิเศษ 1.6.2_1'!G15,'พิเศษ 1.6.2_2'!G15)</f>
        <v>0</v>
      </c>
      <c r="H15" s="66">
        <f>AVERAGE('พิเศษ 1.6.2_1'!H15,'พิเศษ 1.6.2_2'!H15)</f>
        <v>0</v>
      </c>
      <c r="I15" s="66">
        <f>AVERAGE('พิเศษ 1.6.2_1'!I15,'พิเศษ 1.6.2_2'!I15)</f>
        <v>0</v>
      </c>
      <c r="J15" s="66">
        <f>AVERAGE('พิเศษ 1.6.2_1'!J15,'พิเศษ 1.6.2_2'!J15)</f>
        <v>0</v>
      </c>
      <c r="K15" s="66">
        <f>AVERAGE('พิเศษ 1.6.2_1'!K15,'พิเศษ 1.6.2_2'!K15)</f>
        <v>0</v>
      </c>
      <c r="L15" s="66">
        <f>AVERAGE('พิเศษ 1.6.2_1'!L15,'พิเศษ 1.6.2_2'!L15)</f>
        <v>0</v>
      </c>
      <c r="M15" s="66">
        <f>AVERAGE('พิเศษ 1.6.2_1'!M15,'พิเศษ 1.6.2_2'!M15)</f>
        <v>0</v>
      </c>
      <c r="N15" s="66">
        <f>AVERAGE('พิเศษ 1.6.2_1'!N15,'พิเศษ 1.6.2_2'!N15)</f>
        <v>441.9375</v>
      </c>
      <c r="O15" s="66">
        <f>AVERAGE('พิเศษ 1.6.2_1'!O15,'พิเศษ 1.6.2_2'!O15)</f>
        <v>0</v>
      </c>
      <c r="P15" s="66">
        <f>AVERAGE('พิเศษ 1.6.2_1'!P15,'พิเศษ 1.6.2_2'!P15)</f>
        <v>0</v>
      </c>
      <c r="Q15" s="66">
        <f>AVERAGE('พิเศษ 1.6.2_1'!Q15,'พิเศษ 1.6.2_2'!Q15)</f>
        <v>0</v>
      </c>
      <c r="R15" s="66">
        <f>AVERAGE('พิเศษ 1.6.2_1'!R15,'พิเศษ 1.6.2_2'!R15)</f>
        <v>0</v>
      </c>
      <c r="S15" s="66">
        <f>AVERAGE('พิเศษ 1.6.2_1'!S15,'พิเศษ 1.6.2_2'!S15)</f>
        <v>0</v>
      </c>
      <c r="T15" s="66">
        <f>AVERAGE('พิเศษ 1.6.2_1'!T15,'พิเศษ 1.6.2_2'!T15)</f>
        <v>0</v>
      </c>
      <c r="U15" s="66">
        <f>AVERAGE('พิเศษ 1.6.2_1'!U15,'พิเศษ 1.6.2_2'!U15)</f>
        <v>0</v>
      </c>
      <c r="V15" s="67">
        <f>AVERAGE('พิเศษ 1.6.2_1'!V15,'พิเศษ 1.6.2_2'!V15)</f>
        <v>0</v>
      </c>
      <c r="W15" s="68">
        <f>AVERAGE('พิเศษ 1.6.2_1'!W15,'พิเศษ 1.6.2_2'!W15)</f>
        <v>441.9375</v>
      </c>
    </row>
    <row r="16" spans="1:24" ht="15" customHeight="1" x14ac:dyDescent="0.5">
      <c r="B16" s="63"/>
      <c r="C16" s="70"/>
      <c r="D16" s="43" t="s">
        <v>27</v>
      </c>
      <c r="E16" s="43"/>
      <c r="F16" s="71">
        <f>AVERAGE('พิเศษ 1.6.2_1'!F16,'พิเศษ 1.6.2_2'!F16)</f>
        <v>0</v>
      </c>
      <c r="G16" s="72">
        <f>AVERAGE('พิเศษ 1.6.2_1'!G16,'พิเศษ 1.6.2_2'!G16)</f>
        <v>0</v>
      </c>
      <c r="H16" s="72">
        <f>AVERAGE('พิเศษ 1.6.2_1'!H16,'พิเศษ 1.6.2_2'!H16)</f>
        <v>0</v>
      </c>
      <c r="I16" s="72">
        <f>AVERAGE('พิเศษ 1.6.2_1'!I16,'พิเศษ 1.6.2_2'!I16)</f>
        <v>0</v>
      </c>
      <c r="J16" s="72">
        <f>AVERAGE('พิเศษ 1.6.2_1'!J16,'พิเศษ 1.6.2_2'!J16)</f>
        <v>0</v>
      </c>
      <c r="K16" s="72">
        <f>AVERAGE('พิเศษ 1.6.2_1'!K16,'พิเศษ 1.6.2_2'!K16)</f>
        <v>0</v>
      </c>
      <c r="L16" s="72">
        <f>AVERAGE('พิเศษ 1.6.2_1'!L16,'พิเศษ 1.6.2_2'!L16)</f>
        <v>0</v>
      </c>
      <c r="M16" s="72">
        <f>AVERAGE('พิเศษ 1.6.2_1'!M16,'พิเศษ 1.6.2_2'!M16)</f>
        <v>0</v>
      </c>
      <c r="N16" s="72">
        <f>AVERAGE('พิเศษ 1.6.2_1'!N16,'พิเศษ 1.6.2_2'!N16)</f>
        <v>441.9375</v>
      </c>
      <c r="O16" s="72">
        <f>AVERAGE('พิเศษ 1.6.2_1'!O16,'พิเศษ 1.6.2_2'!O16)</f>
        <v>0</v>
      </c>
      <c r="P16" s="72">
        <f>AVERAGE('พิเศษ 1.6.2_1'!P16,'พิเศษ 1.6.2_2'!P16)</f>
        <v>0</v>
      </c>
      <c r="Q16" s="72">
        <f>AVERAGE('พิเศษ 1.6.2_1'!Q16,'พิเศษ 1.6.2_2'!Q16)</f>
        <v>0</v>
      </c>
      <c r="R16" s="72">
        <f>AVERAGE('พิเศษ 1.6.2_1'!R16,'พิเศษ 1.6.2_2'!R16)</f>
        <v>0</v>
      </c>
      <c r="S16" s="72">
        <f>AVERAGE('พิเศษ 1.6.2_1'!S16,'พิเศษ 1.6.2_2'!S16)</f>
        <v>0</v>
      </c>
      <c r="T16" s="72">
        <f>AVERAGE('พิเศษ 1.6.2_1'!T16,'พิเศษ 1.6.2_2'!T16)</f>
        <v>0</v>
      </c>
      <c r="U16" s="72">
        <f>AVERAGE('พิเศษ 1.6.2_1'!U16,'พิเศษ 1.6.2_2'!U16)</f>
        <v>0</v>
      </c>
      <c r="V16" s="73">
        <f>AVERAGE('พิเศษ 1.6.2_1'!V16,'พิเศษ 1.6.2_2'!V16)</f>
        <v>0</v>
      </c>
      <c r="W16" s="74">
        <f>AVERAGE('พิเศษ 1.6.2_1'!W16,'พิเศษ 1.6.2_2'!W16)</f>
        <v>441.9375</v>
      </c>
    </row>
    <row r="17" spans="1:23" ht="15" customHeight="1" x14ac:dyDescent="0.5">
      <c r="A17" s="5" t="s">
        <v>28</v>
      </c>
      <c r="B17" s="27" t="s">
        <v>34</v>
      </c>
      <c r="C17" s="28" t="s">
        <v>35</v>
      </c>
      <c r="D17" s="29" t="s">
        <v>23</v>
      </c>
      <c r="E17" s="29" t="s">
        <v>23</v>
      </c>
      <c r="F17" s="59">
        <f>AVERAGE('พิเศษ 1.6.2_1'!F17,'พิเศษ 1.6.2_2'!F17)</f>
        <v>0</v>
      </c>
      <c r="G17" s="60">
        <f>AVERAGE('พิเศษ 1.6.2_1'!G17,'พิเศษ 1.6.2_2'!G17)</f>
        <v>0</v>
      </c>
      <c r="H17" s="60">
        <f>AVERAGE('พิเศษ 1.6.2_1'!H17,'พิเศษ 1.6.2_2'!H17)</f>
        <v>0</v>
      </c>
      <c r="I17" s="60">
        <f>AVERAGE('พิเศษ 1.6.2_1'!I17,'พิเศษ 1.6.2_2'!I17)</f>
        <v>0</v>
      </c>
      <c r="J17" s="60">
        <f>AVERAGE('พิเศษ 1.6.2_1'!J17,'พิเศษ 1.6.2_2'!J17)</f>
        <v>0</v>
      </c>
      <c r="K17" s="60">
        <f>AVERAGE('พิเศษ 1.6.2_1'!K17,'พิเศษ 1.6.2_2'!K17)</f>
        <v>0</v>
      </c>
      <c r="L17" s="60">
        <f>AVERAGE('พิเศษ 1.6.2_1'!L17,'พิเศษ 1.6.2_2'!L17)</f>
        <v>0</v>
      </c>
      <c r="M17" s="60">
        <f>AVERAGE('พิเศษ 1.6.2_1'!M17,'พิเศษ 1.6.2_2'!M17)</f>
        <v>0</v>
      </c>
      <c r="N17" s="60">
        <f>AVERAGE('พิเศษ 1.6.2_1'!N17,'พิเศษ 1.6.2_2'!N17)</f>
        <v>0</v>
      </c>
      <c r="O17" s="60">
        <f>AVERAGE('พิเศษ 1.6.2_1'!O17,'พิเศษ 1.6.2_2'!O17)</f>
        <v>0</v>
      </c>
      <c r="P17" s="60">
        <f>AVERAGE('พิเศษ 1.6.2_1'!P17,'พิเศษ 1.6.2_2'!P17)</f>
        <v>0</v>
      </c>
      <c r="Q17" s="60">
        <f>AVERAGE('พิเศษ 1.6.2_1'!Q17,'พิเศษ 1.6.2_2'!Q17)</f>
        <v>0</v>
      </c>
      <c r="R17" s="60">
        <f>AVERAGE('พิเศษ 1.6.2_1'!R17,'พิเศษ 1.6.2_2'!R17)</f>
        <v>0</v>
      </c>
      <c r="S17" s="60">
        <f>AVERAGE('พิเศษ 1.6.2_1'!S17,'พิเศษ 1.6.2_2'!S17)</f>
        <v>0</v>
      </c>
      <c r="T17" s="60">
        <f>AVERAGE('พิเศษ 1.6.2_1'!T17,'พิเศษ 1.6.2_2'!T17)</f>
        <v>0</v>
      </c>
      <c r="U17" s="60">
        <f>AVERAGE('พิเศษ 1.6.2_1'!U17,'พิเศษ 1.6.2_2'!U17)</f>
        <v>0</v>
      </c>
      <c r="V17" s="61">
        <f>AVERAGE('พิเศษ 1.6.2_1'!V17,'พิเศษ 1.6.2_2'!V17)</f>
        <v>0</v>
      </c>
      <c r="W17" s="62">
        <f>AVERAGE('พิเศษ 1.6.2_1'!W17,'พิเศษ 1.6.2_2'!W17)</f>
        <v>0</v>
      </c>
    </row>
    <row r="18" spans="1:23" ht="15" customHeight="1" x14ac:dyDescent="0.5">
      <c r="A18" s="5" t="s">
        <v>29</v>
      </c>
      <c r="B18" s="63" t="s">
        <v>34</v>
      </c>
      <c r="C18" s="64"/>
      <c r="D18" s="36"/>
      <c r="E18" s="36" t="s">
        <v>24</v>
      </c>
      <c r="F18" s="65">
        <f>AVERAGE('พิเศษ 1.6.2_1'!F18,'พิเศษ 1.6.2_2'!F18)</f>
        <v>0</v>
      </c>
      <c r="G18" s="66">
        <f>AVERAGE('พิเศษ 1.6.2_1'!G18,'พิเศษ 1.6.2_2'!G18)</f>
        <v>0</v>
      </c>
      <c r="H18" s="66">
        <f>AVERAGE('พิเศษ 1.6.2_1'!H18,'พิเศษ 1.6.2_2'!H18)</f>
        <v>0</v>
      </c>
      <c r="I18" s="66">
        <f>AVERAGE('พิเศษ 1.6.2_1'!I18,'พิเศษ 1.6.2_2'!I18)</f>
        <v>0</v>
      </c>
      <c r="J18" s="66">
        <f>AVERAGE('พิเศษ 1.6.2_1'!J18,'พิเศษ 1.6.2_2'!J18)</f>
        <v>0</v>
      </c>
      <c r="K18" s="66">
        <f>AVERAGE('พิเศษ 1.6.2_1'!K18,'พิเศษ 1.6.2_2'!K18)</f>
        <v>0</v>
      </c>
      <c r="L18" s="66">
        <f>AVERAGE('พิเศษ 1.6.2_1'!L18,'พิเศษ 1.6.2_2'!L18)</f>
        <v>0</v>
      </c>
      <c r="M18" s="66">
        <f>AVERAGE('พิเศษ 1.6.2_1'!M18,'พิเศษ 1.6.2_2'!M18)</f>
        <v>0</v>
      </c>
      <c r="N18" s="66">
        <f>AVERAGE('พิเศษ 1.6.2_1'!N18,'พิเศษ 1.6.2_2'!N18)</f>
        <v>0</v>
      </c>
      <c r="O18" s="66">
        <f>AVERAGE('พิเศษ 1.6.2_1'!O18,'พิเศษ 1.6.2_2'!O18)</f>
        <v>0</v>
      </c>
      <c r="P18" s="66">
        <f>AVERAGE('พิเศษ 1.6.2_1'!P18,'พิเศษ 1.6.2_2'!P18)</f>
        <v>0</v>
      </c>
      <c r="Q18" s="66">
        <f>AVERAGE('พิเศษ 1.6.2_1'!Q18,'พิเศษ 1.6.2_2'!Q18)</f>
        <v>0</v>
      </c>
      <c r="R18" s="66">
        <f>AVERAGE('พิเศษ 1.6.2_1'!R18,'พิเศษ 1.6.2_2'!R18)</f>
        <v>0</v>
      </c>
      <c r="S18" s="66">
        <f>AVERAGE('พิเศษ 1.6.2_1'!S18,'พิเศษ 1.6.2_2'!S18)</f>
        <v>0</v>
      </c>
      <c r="T18" s="66">
        <f>AVERAGE('พิเศษ 1.6.2_1'!T18,'พิเศษ 1.6.2_2'!T18)</f>
        <v>0</v>
      </c>
      <c r="U18" s="66">
        <f>AVERAGE('พิเศษ 1.6.2_1'!U18,'พิเศษ 1.6.2_2'!U18)</f>
        <v>0</v>
      </c>
      <c r="V18" s="67">
        <f>AVERAGE('พิเศษ 1.6.2_1'!V18,'พิเศษ 1.6.2_2'!V18)</f>
        <v>0</v>
      </c>
      <c r="W18" s="68">
        <f>AVERAGE('พิเศษ 1.6.2_1'!W18,'พิเศษ 1.6.2_2'!W18)</f>
        <v>0</v>
      </c>
    </row>
    <row r="19" spans="1:23" ht="15" customHeight="1" x14ac:dyDescent="0.5">
      <c r="B19" s="63"/>
      <c r="C19" s="64"/>
      <c r="D19" s="36"/>
      <c r="E19" s="36" t="s">
        <v>22</v>
      </c>
      <c r="F19" s="69">
        <f>AVERAGE('พิเศษ 1.6.2_1'!F19,'พิเศษ 1.6.2_2'!F19)</f>
        <v>0</v>
      </c>
      <c r="G19" s="66">
        <f>AVERAGE('พิเศษ 1.6.2_1'!G19,'พิเศษ 1.6.2_2'!G19)</f>
        <v>0</v>
      </c>
      <c r="H19" s="66">
        <f>AVERAGE('พิเศษ 1.6.2_1'!H19,'พิเศษ 1.6.2_2'!H19)</f>
        <v>0</v>
      </c>
      <c r="I19" s="66">
        <f>AVERAGE('พิเศษ 1.6.2_1'!I19,'พิเศษ 1.6.2_2'!I19)</f>
        <v>0</v>
      </c>
      <c r="J19" s="66">
        <f>AVERAGE('พิเศษ 1.6.2_1'!J19,'พิเศษ 1.6.2_2'!J19)</f>
        <v>0</v>
      </c>
      <c r="K19" s="66">
        <f>AVERAGE('พิเศษ 1.6.2_1'!K19,'พิเศษ 1.6.2_2'!K19)</f>
        <v>0</v>
      </c>
      <c r="L19" s="66">
        <f>AVERAGE('พิเศษ 1.6.2_1'!L19,'พิเศษ 1.6.2_2'!L19)</f>
        <v>0</v>
      </c>
      <c r="M19" s="66">
        <f>AVERAGE('พิเศษ 1.6.2_1'!M19,'พิเศษ 1.6.2_2'!M19)</f>
        <v>0</v>
      </c>
      <c r="N19" s="66">
        <f>AVERAGE('พิเศษ 1.6.2_1'!N19,'พิเศษ 1.6.2_2'!N19)</f>
        <v>0</v>
      </c>
      <c r="O19" s="66">
        <f>AVERAGE('พิเศษ 1.6.2_1'!O19,'พิเศษ 1.6.2_2'!O19)</f>
        <v>0</v>
      </c>
      <c r="P19" s="66">
        <f>AVERAGE('พิเศษ 1.6.2_1'!P19,'พิเศษ 1.6.2_2'!P19)</f>
        <v>0</v>
      </c>
      <c r="Q19" s="66">
        <f>AVERAGE('พิเศษ 1.6.2_1'!Q19,'พิเศษ 1.6.2_2'!Q19)</f>
        <v>0</v>
      </c>
      <c r="R19" s="66">
        <f>AVERAGE('พิเศษ 1.6.2_1'!R19,'พิเศษ 1.6.2_2'!R19)</f>
        <v>0</v>
      </c>
      <c r="S19" s="66">
        <f>AVERAGE('พิเศษ 1.6.2_1'!S19,'พิเศษ 1.6.2_2'!S19)</f>
        <v>0</v>
      </c>
      <c r="T19" s="66">
        <f>AVERAGE('พิเศษ 1.6.2_1'!T19,'พิเศษ 1.6.2_2'!T19)</f>
        <v>0</v>
      </c>
      <c r="U19" s="66">
        <f>AVERAGE('พิเศษ 1.6.2_1'!U19,'พิเศษ 1.6.2_2'!U19)</f>
        <v>0</v>
      </c>
      <c r="V19" s="67">
        <f>AVERAGE('พิเศษ 1.6.2_1'!V19,'พิเศษ 1.6.2_2'!V19)</f>
        <v>0</v>
      </c>
      <c r="W19" s="68">
        <f>AVERAGE('พิเศษ 1.6.2_1'!W19,'พิเศษ 1.6.2_2'!W19)</f>
        <v>0</v>
      </c>
    </row>
    <row r="20" spans="1:23" ht="15" customHeight="1" x14ac:dyDescent="0.5">
      <c r="A20" s="5" t="s">
        <v>30</v>
      </c>
      <c r="B20" s="63" t="s">
        <v>34</v>
      </c>
      <c r="C20" s="64"/>
      <c r="D20" s="36" t="s">
        <v>25</v>
      </c>
      <c r="E20" s="36" t="s">
        <v>24</v>
      </c>
      <c r="F20" s="65">
        <f>AVERAGE('พิเศษ 1.6.2_1'!F20,'พิเศษ 1.6.2_2'!F20)</f>
        <v>0</v>
      </c>
      <c r="G20" s="66">
        <f>AVERAGE('พิเศษ 1.6.2_1'!G20,'พิเศษ 1.6.2_2'!G20)</f>
        <v>0</v>
      </c>
      <c r="H20" s="66">
        <f>AVERAGE('พิเศษ 1.6.2_1'!H20,'พิเศษ 1.6.2_2'!H20)</f>
        <v>0</v>
      </c>
      <c r="I20" s="66">
        <f>AVERAGE('พิเศษ 1.6.2_1'!I20,'พิเศษ 1.6.2_2'!I20)</f>
        <v>0</v>
      </c>
      <c r="J20" s="66">
        <f>AVERAGE('พิเศษ 1.6.2_1'!J20,'พิเศษ 1.6.2_2'!J20)</f>
        <v>0</v>
      </c>
      <c r="K20" s="66">
        <f>AVERAGE('พิเศษ 1.6.2_1'!K20,'พิเศษ 1.6.2_2'!K20)</f>
        <v>0</v>
      </c>
      <c r="L20" s="66">
        <f>AVERAGE('พิเศษ 1.6.2_1'!L20,'พิเศษ 1.6.2_2'!L20)</f>
        <v>0</v>
      </c>
      <c r="M20" s="66">
        <f>AVERAGE('พิเศษ 1.6.2_1'!M20,'พิเศษ 1.6.2_2'!M20)</f>
        <v>0</v>
      </c>
      <c r="N20" s="66">
        <f>AVERAGE('พิเศษ 1.6.2_1'!N20,'พิเศษ 1.6.2_2'!N20)</f>
        <v>10.083333333333332</v>
      </c>
      <c r="O20" s="66">
        <f>AVERAGE('พิเศษ 1.6.2_1'!O20,'พิเศษ 1.6.2_2'!O20)</f>
        <v>0</v>
      </c>
      <c r="P20" s="66">
        <f>AVERAGE('พิเศษ 1.6.2_1'!P20,'พิเศษ 1.6.2_2'!P20)</f>
        <v>0</v>
      </c>
      <c r="Q20" s="66">
        <f>AVERAGE('พิเศษ 1.6.2_1'!Q20,'พิเศษ 1.6.2_2'!Q20)</f>
        <v>0</v>
      </c>
      <c r="R20" s="66">
        <f>AVERAGE('พิเศษ 1.6.2_1'!R20,'พิเศษ 1.6.2_2'!R20)</f>
        <v>0</v>
      </c>
      <c r="S20" s="66">
        <f>AVERAGE('พิเศษ 1.6.2_1'!S20,'พิเศษ 1.6.2_2'!S20)</f>
        <v>0</v>
      </c>
      <c r="T20" s="66">
        <f>AVERAGE('พิเศษ 1.6.2_1'!T20,'พิเศษ 1.6.2_2'!T20)</f>
        <v>0</v>
      </c>
      <c r="U20" s="66">
        <f>AVERAGE('พิเศษ 1.6.2_1'!U20,'พิเศษ 1.6.2_2'!U20)</f>
        <v>0</v>
      </c>
      <c r="V20" s="67">
        <f>AVERAGE('พิเศษ 1.6.2_1'!V20,'พิเศษ 1.6.2_2'!V20)</f>
        <v>0</v>
      </c>
      <c r="W20" s="68">
        <f>AVERAGE('พิเศษ 1.6.2_1'!W20,'พิเศษ 1.6.2_2'!W20)</f>
        <v>10.083333333333332</v>
      </c>
    </row>
    <row r="21" spans="1:23" ht="15" customHeight="1" x14ac:dyDescent="0.5">
      <c r="B21" s="63"/>
      <c r="C21" s="64"/>
      <c r="D21" s="36"/>
      <c r="E21" s="36" t="s">
        <v>26</v>
      </c>
      <c r="F21" s="69">
        <f>AVERAGE('พิเศษ 1.6.2_1'!F21,'พิเศษ 1.6.2_2'!F21)</f>
        <v>0</v>
      </c>
      <c r="G21" s="66">
        <f>AVERAGE('พิเศษ 1.6.2_1'!G21,'พิเศษ 1.6.2_2'!G21)</f>
        <v>0</v>
      </c>
      <c r="H21" s="66">
        <f>AVERAGE('พิเศษ 1.6.2_1'!H21,'พิเศษ 1.6.2_2'!H21)</f>
        <v>0</v>
      </c>
      <c r="I21" s="66">
        <f>AVERAGE('พิเศษ 1.6.2_1'!I21,'พิเศษ 1.6.2_2'!I21)</f>
        <v>0</v>
      </c>
      <c r="J21" s="66">
        <f>AVERAGE('พิเศษ 1.6.2_1'!J21,'พิเศษ 1.6.2_2'!J21)</f>
        <v>0</v>
      </c>
      <c r="K21" s="66">
        <f>AVERAGE('พิเศษ 1.6.2_1'!K21,'พิเศษ 1.6.2_2'!K21)</f>
        <v>0</v>
      </c>
      <c r="L21" s="66">
        <f>AVERAGE('พิเศษ 1.6.2_1'!L21,'พิเศษ 1.6.2_2'!L21)</f>
        <v>0</v>
      </c>
      <c r="M21" s="66">
        <f>AVERAGE('พิเศษ 1.6.2_1'!M21,'พิเศษ 1.6.2_2'!M21)</f>
        <v>0</v>
      </c>
      <c r="N21" s="66">
        <f>AVERAGE('พิเศษ 1.6.2_1'!N21,'พิเศษ 1.6.2_2'!N21)</f>
        <v>15.125</v>
      </c>
      <c r="O21" s="66">
        <f>AVERAGE('พิเศษ 1.6.2_1'!O21,'พิเศษ 1.6.2_2'!O21)</f>
        <v>0</v>
      </c>
      <c r="P21" s="66">
        <f>AVERAGE('พิเศษ 1.6.2_1'!P21,'พิเศษ 1.6.2_2'!P21)</f>
        <v>0</v>
      </c>
      <c r="Q21" s="66">
        <f>AVERAGE('พิเศษ 1.6.2_1'!Q21,'พิเศษ 1.6.2_2'!Q21)</f>
        <v>0</v>
      </c>
      <c r="R21" s="66">
        <f>AVERAGE('พิเศษ 1.6.2_1'!R21,'พิเศษ 1.6.2_2'!R21)</f>
        <v>0</v>
      </c>
      <c r="S21" s="66">
        <f>AVERAGE('พิเศษ 1.6.2_1'!S21,'พิเศษ 1.6.2_2'!S21)</f>
        <v>0</v>
      </c>
      <c r="T21" s="66">
        <f>AVERAGE('พิเศษ 1.6.2_1'!T21,'พิเศษ 1.6.2_2'!T21)</f>
        <v>0</v>
      </c>
      <c r="U21" s="66">
        <f>AVERAGE('พิเศษ 1.6.2_1'!U21,'พิเศษ 1.6.2_2'!U21)</f>
        <v>0</v>
      </c>
      <c r="V21" s="67">
        <f>AVERAGE('พิเศษ 1.6.2_1'!V21,'พิเศษ 1.6.2_2'!V21)</f>
        <v>0</v>
      </c>
      <c r="W21" s="68">
        <f>AVERAGE('พิเศษ 1.6.2_1'!W21,'พิเศษ 1.6.2_2'!W21)</f>
        <v>15.125</v>
      </c>
    </row>
    <row r="22" spans="1:23" ht="15" customHeight="1" x14ac:dyDescent="0.5">
      <c r="B22" s="63"/>
      <c r="C22" s="70"/>
      <c r="D22" s="43" t="s">
        <v>27</v>
      </c>
      <c r="E22" s="43"/>
      <c r="F22" s="71">
        <f>AVERAGE('พิเศษ 1.6.2_1'!F22,'พิเศษ 1.6.2_2'!F22)</f>
        <v>0</v>
      </c>
      <c r="G22" s="72">
        <f>AVERAGE('พิเศษ 1.6.2_1'!G22,'พิเศษ 1.6.2_2'!G22)</f>
        <v>0</v>
      </c>
      <c r="H22" s="72">
        <f>AVERAGE('พิเศษ 1.6.2_1'!H22,'พิเศษ 1.6.2_2'!H22)</f>
        <v>0</v>
      </c>
      <c r="I22" s="72">
        <f>AVERAGE('พิเศษ 1.6.2_1'!I22,'พิเศษ 1.6.2_2'!I22)</f>
        <v>0</v>
      </c>
      <c r="J22" s="72">
        <f>AVERAGE('พิเศษ 1.6.2_1'!J22,'พิเศษ 1.6.2_2'!J22)</f>
        <v>0</v>
      </c>
      <c r="K22" s="72">
        <f>AVERAGE('พิเศษ 1.6.2_1'!K22,'พิเศษ 1.6.2_2'!K22)</f>
        <v>0</v>
      </c>
      <c r="L22" s="72">
        <f>AVERAGE('พิเศษ 1.6.2_1'!L22,'พิเศษ 1.6.2_2'!L22)</f>
        <v>0</v>
      </c>
      <c r="M22" s="72">
        <f>AVERAGE('พิเศษ 1.6.2_1'!M22,'พิเศษ 1.6.2_2'!M22)</f>
        <v>0</v>
      </c>
      <c r="N22" s="72">
        <f>AVERAGE('พิเศษ 1.6.2_1'!N22,'พิเศษ 1.6.2_2'!N22)</f>
        <v>15.125</v>
      </c>
      <c r="O22" s="72">
        <f>AVERAGE('พิเศษ 1.6.2_1'!O22,'พิเศษ 1.6.2_2'!O22)</f>
        <v>0</v>
      </c>
      <c r="P22" s="72">
        <f>AVERAGE('พิเศษ 1.6.2_1'!P22,'พิเศษ 1.6.2_2'!P22)</f>
        <v>0</v>
      </c>
      <c r="Q22" s="72">
        <f>AVERAGE('พิเศษ 1.6.2_1'!Q22,'พิเศษ 1.6.2_2'!Q22)</f>
        <v>0</v>
      </c>
      <c r="R22" s="72">
        <f>AVERAGE('พิเศษ 1.6.2_1'!R22,'พิเศษ 1.6.2_2'!R22)</f>
        <v>0</v>
      </c>
      <c r="S22" s="72">
        <f>AVERAGE('พิเศษ 1.6.2_1'!S22,'พิเศษ 1.6.2_2'!S22)</f>
        <v>0</v>
      </c>
      <c r="T22" s="72">
        <f>AVERAGE('พิเศษ 1.6.2_1'!T22,'พิเศษ 1.6.2_2'!T22)</f>
        <v>0</v>
      </c>
      <c r="U22" s="72">
        <f>AVERAGE('พิเศษ 1.6.2_1'!U22,'พิเศษ 1.6.2_2'!U22)</f>
        <v>0</v>
      </c>
      <c r="V22" s="73">
        <f>AVERAGE('พิเศษ 1.6.2_1'!V22,'พิเศษ 1.6.2_2'!V22)</f>
        <v>0</v>
      </c>
      <c r="W22" s="74">
        <f>AVERAGE('พิเศษ 1.6.2_1'!W22,'พิเศษ 1.6.2_2'!W22)</f>
        <v>15.125</v>
      </c>
    </row>
    <row r="23" spans="1:23" ht="15" customHeight="1" x14ac:dyDescent="0.5">
      <c r="A23" s="5" t="s">
        <v>28</v>
      </c>
      <c r="B23" s="27" t="s">
        <v>36</v>
      </c>
      <c r="C23" s="28" t="s">
        <v>37</v>
      </c>
      <c r="D23" s="29" t="s">
        <v>23</v>
      </c>
      <c r="E23" s="29" t="s">
        <v>23</v>
      </c>
      <c r="F23" s="59">
        <f>AVERAGE('พิเศษ 1.6.2_1'!F23,'พิเศษ 1.6.2_2'!F23)</f>
        <v>1.436514087302599</v>
      </c>
      <c r="G23" s="60">
        <f>AVERAGE('พิเศษ 1.6.2_1'!G23,'พิเศษ 1.6.2_2'!G23)</f>
        <v>13.019711809938833</v>
      </c>
      <c r="H23" s="60">
        <f>AVERAGE('พิเศษ 1.6.2_1'!H23,'พิเศษ 1.6.2_2'!H23)</f>
        <v>0</v>
      </c>
      <c r="I23" s="60">
        <f>AVERAGE('พิเศษ 1.6.2_1'!I23,'พิเศษ 1.6.2_2'!I23)</f>
        <v>15.907331900208632</v>
      </c>
      <c r="J23" s="60">
        <f>AVERAGE('พิเศษ 1.6.2_1'!J23,'พิเศษ 1.6.2_2'!J23)</f>
        <v>0</v>
      </c>
      <c r="K23" s="60">
        <f>AVERAGE('พิเศษ 1.6.2_1'!K23,'พิเศษ 1.6.2_2'!K23)</f>
        <v>11.728823585750744</v>
      </c>
      <c r="L23" s="60">
        <f>AVERAGE('พิเศษ 1.6.2_1'!L23,'พิเศษ 1.6.2_2'!L23)</f>
        <v>48.219908177149442</v>
      </c>
      <c r="M23" s="60">
        <f>AVERAGE('พิเศษ 1.6.2_1'!M23,'พิเศษ 1.6.2_2'!M23)</f>
        <v>0</v>
      </c>
      <c r="N23" s="60">
        <f>AVERAGE('พิเศษ 1.6.2_1'!N23,'พิเศษ 1.6.2_2'!N23)</f>
        <v>0</v>
      </c>
      <c r="O23" s="60">
        <f>AVERAGE('พิเศษ 1.6.2_1'!O23,'พิเศษ 1.6.2_2'!O23)</f>
        <v>42.862583040449586</v>
      </c>
      <c r="P23" s="60">
        <f>AVERAGE('พิเศษ 1.6.2_1'!P23,'พิเศษ 1.6.2_2'!P23)</f>
        <v>42.132500893060104</v>
      </c>
      <c r="Q23" s="60">
        <f>AVERAGE('พิเศษ 1.6.2_1'!Q23,'พิเศษ 1.6.2_2'!Q23)</f>
        <v>0</v>
      </c>
      <c r="R23" s="60">
        <f>AVERAGE('พิเศษ 1.6.2_1'!R23,'พิเศษ 1.6.2_2'!R23)</f>
        <v>17.173465121812388</v>
      </c>
      <c r="S23" s="60">
        <f>AVERAGE('พิเศษ 1.6.2_1'!S23,'พิเศษ 1.6.2_2'!S23)</f>
        <v>0</v>
      </c>
      <c r="T23" s="60">
        <f>AVERAGE('พิเศษ 1.6.2_1'!T23,'พิเศษ 1.6.2_2'!T23)</f>
        <v>0</v>
      </c>
      <c r="U23" s="60">
        <f>AVERAGE('พิเศษ 1.6.2_1'!U23,'พิเศษ 1.6.2_2'!U23)</f>
        <v>0</v>
      </c>
      <c r="V23" s="61">
        <f>AVERAGE('พิเศษ 1.6.2_1'!V23,'พิเศษ 1.6.2_2'!V23)</f>
        <v>3.9411764705882351</v>
      </c>
      <c r="W23" s="62">
        <f>AVERAGE('พิเศษ 1.6.2_1'!W23,'พิเศษ 1.6.2_2'!W23)</f>
        <v>196.42201508626056</v>
      </c>
    </row>
    <row r="24" spans="1:23" ht="15" customHeight="1" x14ac:dyDescent="0.5">
      <c r="A24" s="5" t="s">
        <v>29</v>
      </c>
      <c r="B24" s="63" t="s">
        <v>36</v>
      </c>
      <c r="C24" s="64"/>
      <c r="D24" s="36"/>
      <c r="E24" s="36" t="s">
        <v>24</v>
      </c>
      <c r="F24" s="65">
        <f>AVERAGE('พิเศษ 1.6.2_1'!F24,'พิเศษ 1.6.2_2'!F24)</f>
        <v>0</v>
      </c>
      <c r="G24" s="66">
        <f>AVERAGE('พิเศษ 1.6.2_1'!G24,'พิเศษ 1.6.2_2'!G24)</f>
        <v>0</v>
      </c>
      <c r="H24" s="66">
        <f>AVERAGE('พิเศษ 1.6.2_1'!H24,'พิเศษ 1.6.2_2'!H24)</f>
        <v>0</v>
      </c>
      <c r="I24" s="66">
        <f>AVERAGE('พิเศษ 1.6.2_1'!I24,'พิเศษ 1.6.2_2'!I24)</f>
        <v>0</v>
      </c>
      <c r="J24" s="66">
        <f>AVERAGE('พิเศษ 1.6.2_1'!J24,'พิเศษ 1.6.2_2'!J24)</f>
        <v>0</v>
      </c>
      <c r="K24" s="66">
        <f>AVERAGE('พิเศษ 1.6.2_1'!K24,'พิเศษ 1.6.2_2'!K24)</f>
        <v>0</v>
      </c>
      <c r="L24" s="66">
        <f>AVERAGE('พิเศษ 1.6.2_1'!L24,'พิเศษ 1.6.2_2'!L24)</f>
        <v>0</v>
      </c>
      <c r="M24" s="66">
        <f>AVERAGE('พิเศษ 1.6.2_1'!M24,'พิเศษ 1.6.2_2'!M24)</f>
        <v>0</v>
      </c>
      <c r="N24" s="66">
        <f>AVERAGE('พิเศษ 1.6.2_1'!N24,'พิเศษ 1.6.2_2'!N24)</f>
        <v>0</v>
      </c>
      <c r="O24" s="66">
        <f>AVERAGE('พิเศษ 1.6.2_1'!O24,'พิเศษ 1.6.2_2'!O24)</f>
        <v>0</v>
      </c>
      <c r="P24" s="66">
        <f>AVERAGE('พิเศษ 1.6.2_1'!P24,'พิเศษ 1.6.2_2'!P24)</f>
        <v>0</v>
      </c>
      <c r="Q24" s="66">
        <f>AVERAGE('พิเศษ 1.6.2_1'!Q24,'พิเศษ 1.6.2_2'!Q24)</f>
        <v>0</v>
      </c>
      <c r="R24" s="66">
        <f>AVERAGE('พิเศษ 1.6.2_1'!R24,'พิเศษ 1.6.2_2'!R24)</f>
        <v>0</v>
      </c>
      <c r="S24" s="66">
        <f>AVERAGE('พิเศษ 1.6.2_1'!S24,'พิเศษ 1.6.2_2'!S24)</f>
        <v>0</v>
      </c>
      <c r="T24" s="66">
        <f>AVERAGE('พิเศษ 1.6.2_1'!T24,'พิเศษ 1.6.2_2'!T24)</f>
        <v>0</v>
      </c>
      <c r="U24" s="66">
        <f>AVERAGE('พิเศษ 1.6.2_1'!U24,'พิเศษ 1.6.2_2'!U24)</f>
        <v>0</v>
      </c>
      <c r="V24" s="67">
        <f>AVERAGE('พิเศษ 1.6.2_1'!V24,'พิเศษ 1.6.2_2'!V24)</f>
        <v>0</v>
      </c>
      <c r="W24" s="68">
        <f>AVERAGE('พิเศษ 1.6.2_1'!W24,'พิเศษ 1.6.2_2'!W24)</f>
        <v>0</v>
      </c>
    </row>
    <row r="25" spans="1:23" ht="15" customHeight="1" x14ac:dyDescent="0.5">
      <c r="B25" s="63"/>
      <c r="C25" s="64"/>
      <c r="D25" s="36"/>
      <c r="E25" s="36" t="s">
        <v>22</v>
      </c>
      <c r="F25" s="69">
        <f>AVERAGE('พิเศษ 1.6.2_1'!F25,'พิเศษ 1.6.2_2'!F25)</f>
        <v>1.436514087302599</v>
      </c>
      <c r="G25" s="66">
        <f>AVERAGE('พิเศษ 1.6.2_1'!G25,'พิเศษ 1.6.2_2'!G25)</f>
        <v>13.019711809938833</v>
      </c>
      <c r="H25" s="66">
        <f>AVERAGE('พิเศษ 1.6.2_1'!H25,'พิเศษ 1.6.2_2'!H25)</f>
        <v>0</v>
      </c>
      <c r="I25" s="66">
        <f>AVERAGE('พิเศษ 1.6.2_1'!I25,'พิเศษ 1.6.2_2'!I25)</f>
        <v>15.907331900208632</v>
      </c>
      <c r="J25" s="66">
        <f>AVERAGE('พิเศษ 1.6.2_1'!J25,'พิเศษ 1.6.2_2'!J25)</f>
        <v>0</v>
      </c>
      <c r="K25" s="66">
        <f>AVERAGE('พิเศษ 1.6.2_1'!K25,'พิเศษ 1.6.2_2'!K25)</f>
        <v>11.728823585750744</v>
      </c>
      <c r="L25" s="66">
        <f>AVERAGE('พิเศษ 1.6.2_1'!L25,'พิเศษ 1.6.2_2'!L25)</f>
        <v>48.219908177149442</v>
      </c>
      <c r="M25" s="66">
        <f>AVERAGE('พิเศษ 1.6.2_1'!M25,'พิเศษ 1.6.2_2'!M25)</f>
        <v>0</v>
      </c>
      <c r="N25" s="66">
        <f>AVERAGE('พิเศษ 1.6.2_1'!N25,'พิเศษ 1.6.2_2'!N25)</f>
        <v>0</v>
      </c>
      <c r="O25" s="66">
        <f>AVERAGE('พิเศษ 1.6.2_1'!O25,'พิเศษ 1.6.2_2'!O25)</f>
        <v>42.862583040449586</v>
      </c>
      <c r="P25" s="66">
        <f>AVERAGE('พิเศษ 1.6.2_1'!P25,'พิเศษ 1.6.2_2'!P25)</f>
        <v>42.132500893060104</v>
      </c>
      <c r="Q25" s="66">
        <f>AVERAGE('พิเศษ 1.6.2_1'!Q25,'พิเศษ 1.6.2_2'!Q25)</f>
        <v>0</v>
      </c>
      <c r="R25" s="66">
        <f>AVERAGE('พิเศษ 1.6.2_1'!R25,'พิเศษ 1.6.2_2'!R25)</f>
        <v>17.173465121812388</v>
      </c>
      <c r="S25" s="66">
        <f>AVERAGE('พิเศษ 1.6.2_1'!S25,'พิเศษ 1.6.2_2'!S25)</f>
        <v>0</v>
      </c>
      <c r="T25" s="66">
        <f>AVERAGE('พิเศษ 1.6.2_1'!T25,'พิเศษ 1.6.2_2'!T25)</f>
        <v>0</v>
      </c>
      <c r="U25" s="66">
        <f>AVERAGE('พิเศษ 1.6.2_1'!U25,'พิเศษ 1.6.2_2'!U25)</f>
        <v>0</v>
      </c>
      <c r="V25" s="67">
        <f>AVERAGE('พิเศษ 1.6.2_1'!V25,'พิเศษ 1.6.2_2'!V25)</f>
        <v>3.9411764705882351</v>
      </c>
      <c r="W25" s="68">
        <f>AVERAGE('พิเศษ 1.6.2_1'!W25,'พิเศษ 1.6.2_2'!W25)</f>
        <v>196.42201508626056</v>
      </c>
    </row>
    <row r="26" spans="1:23" ht="15" customHeight="1" x14ac:dyDescent="0.5">
      <c r="A26" s="5" t="s">
        <v>30</v>
      </c>
      <c r="B26" s="63" t="s">
        <v>36</v>
      </c>
      <c r="C26" s="64"/>
      <c r="D26" s="36" t="s">
        <v>25</v>
      </c>
      <c r="E26" s="36" t="s">
        <v>24</v>
      </c>
      <c r="F26" s="65">
        <f>AVERAGE('พิเศษ 1.6.2_1'!F26,'พิเศษ 1.6.2_2'!F26)</f>
        <v>0</v>
      </c>
      <c r="G26" s="66">
        <f>AVERAGE('พิเศษ 1.6.2_1'!G26,'พิเศษ 1.6.2_2'!G26)</f>
        <v>0</v>
      </c>
      <c r="H26" s="66">
        <f>AVERAGE('พิเศษ 1.6.2_1'!H26,'พิเศษ 1.6.2_2'!H26)</f>
        <v>0</v>
      </c>
      <c r="I26" s="66">
        <f>AVERAGE('พิเศษ 1.6.2_1'!I26,'พิเศษ 1.6.2_2'!I26)</f>
        <v>0</v>
      </c>
      <c r="J26" s="66">
        <f>AVERAGE('พิเศษ 1.6.2_1'!J26,'พิเศษ 1.6.2_2'!J26)</f>
        <v>0</v>
      </c>
      <c r="K26" s="66">
        <f>AVERAGE('พิเศษ 1.6.2_1'!K26,'พิเศษ 1.6.2_2'!K26)</f>
        <v>0</v>
      </c>
      <c r="L26" s="66">
        <f>AVERAGE('พิเศษ 1.6.2_1'!L26,'พิเศษ 1.6.2_2'!L26)</f>
        <v>0</v>
      </c>
      <c r="M26" s="66">
        <f>AVERAGE('พิเศษ 1.6.2_1'!M26,'พิเศษ 1.6.2_2'!M26)</f>
        <v>0</v>
      </c>
      <c r="N26" s="66">
        <f>AVERAGE('พิเศษ 1.6.2_1'!N26,'พิเศษ 1.6.2_2'!N26)</f>
        <v>44.416666666666664</v>
      </c>
      <c r="O26" s="66">
        <f>AVERAGE('พิเศษ 1.6.2_1'!O26,'พิเศษ 1.6.2_2'!O26)</f>
        <v>0</v>
      </c>
      <c r="P26" s="66">
        <f>AVERAGE('พิเศษ 1.6.2_1'!P26,'พิเศษ 1.6.2_2'!P26)</f>
        <v>0</v>
      </c>
      <c r="Q26" s="66">
        <f>AVERAGE('พิเศษ 1.6.2_1'!Q26,'พิเศษ 1.6.2_2'!Q26)</f>
        <v>0</v>
      </c>
      <c r="R26" s="66">
        <f>AVERAGE('พิเศษ 1.6.2_1'!R26,'พิเศษ 1.6.2_2'!R26)</f>
        <v>0</v>
      </c>
      <c r="S26" s="66">
        <f>AVERAGE('พิเศษ 1.6.2_1'!S26,'พิเศษ 1.6.2_2'!S26)</f>
        <v>0</v>
      </c>
      <c r="T26" s="66">
        <f>AVERAGE('พิเศษ 1.6.2_1'!T26,'พิเศษ 1.6.2_2'!T26)</f>
        <v>0</v>
      </c>
      <c r="U26" s="66">
        <f>AVERAGE('พิเศษ 1.6.2_1'!U26,'พิเศษ 1.6.2_2'!U26)</f>
        <v>0</v>
      </c>
      <c r="V26" s="67">
        <f>AVERAGE('พิเศษ 1.6.2_1'!V26,'พิเศษ 1.6.2_2'!V26)</f>
        <v>0</v>
      </c>
      <c r="W26" s="68">
        <f>AVERAGE('พิเศษ 1.6.2_1'!W26,'พิเศษ 1.6.2_2'!W26)</f>
        <v>44.416666666666664</v>
      </c>
    </row>
    <row r="27" spans="1:23" ht="15" customHeight="1" x14ac:dyDescent="0.5">
      <c r="B27" s="63"/>
      <c r="C27" s="64"/>
      <c r="D27" s="36"/>
      <c r="E27" s="36" t="s">
        <v>26</v>
      </c>
      <c r="F27" s="69">
        <f>AVERAGE('พิเศษ 1.6.2_1'!F27,'พิเศษ 1.6.2_2'!F27)</f>
        <v>0</v>
      </c>
      <c r="G27" s="66">
        <f>AVERAGE('พิเศษ 1.6.2_1'!G27,'พิเศษ 1.6.2_2'!G27)</f>
        <v>0</v>
      </c>
      <c r="H27" s="66">
        <f>AVERAGE('พิเศษ 1.6.2_1'!H27,'พิเศษ 1.6.2_2'!H27)</f>
        <v>0</v>
      </c>
      <c r="I27" s="66">
        <f>AVERAGE('พิเศษ 1.6.2_1'!I27,'พิเศษ 1.6.2_2'!I27)</f>
        <v>0</v>
      </c>
      <c r="J27" s="66">
        <f>AVERAGE('พิเศษ 1.6.2_1'!J27,'พิเศษ 1.6.2_2'!J27)</f>
        <v>0</v>
      </c>
      <c r="K27" s="66">
        <f>AVERAGE('พิเศษ 1.6.2_1'!K27,'พิเศษ 1.6.2_2'!K27)</f>
        <v>0</v>
      </c>
      <c r="L27" s="66">
        <f>AVERAGE('พิเศษ 1.6.2_1'!L27,'พิเศษ 1.6.2_2'!L27)</f>
        <v>0</v>
      </c>
      <c r="M27" s="66">
        <f>AVERAGE('พิเศษ 1.6.2_1'!M27,'พิเศษ 1.6.2_2'!M27)</f>
        <v>0</v>
      </c>
      <c r="N27" s="66">
        <f>AVERAGE('พิเศษ 1.6.2_1'!N27,'พิเศษ 1.6.2_2'!N27)</f>
        <v>66.625</v>
      </c>
      <c r="O27" s="66">
        <f>AVERAGE('พิเศษ 1.6.2_1'!O27,'พิเศษ 1.6.2_2'!O27)</f>
        <v>0</v>
      </c>
      <c r="P27" s="66">
        <f>AVERAGE('พิเศษ 1.6.2_1'!P27,'พิเศษ 1.6.2_2'!P27)</f>
        <v>0</v>
      </c>
      <c r="Q27" s="66">
        <f>AVERAGE('พิเศษ 1.6.2_1'!Q27,'พิเศษ 1.6.2_2'!Q27)</f>
        <v>0</v>
      </c>
      <c r="R27" s="66">
        <f>AVERAGE('พิเศษ 1.6.2_1'!R27,'พิเศษ 1.6.2_2'!R27)</f>
        <v>0</v>
      </c>
      <c r="S27" s="66">
        <f>AVERAGE('พิเศษ 1.6.2_1'!S27,'พิเศษ 1.6.2_2'!S27)</f>
        <v>0</v>
      </c>
      <c r="T27" s="66">
        <f>AVERAGE('พิเศษ 1.6.2_1'!T27,'พิเศษ 1.6.2_2'!T27)</f>
        <v>0</v>
      </c>
      <c r="U27" s="66">
        <f>AVERAGE('พิเศษ 1.6.2_1'!U27,'พิเศษ 1.6.2_2'!U27)</f>
        <v>0</v>
      </c>
      <c r="V27" s="67">
        <f>AVERAGE('พิเศษ 1.6.2_1'!V27,'พิเศษ 1.6.2_2'!V27)</f>
        <v>0</v>
      </c>
      <c r="W27" s="68">
        <f>AVERAGE('พิเศษ 1.6.2_1'!W27,'พิเศษ 1.6.2_2'!W27)</f>
        <v>66.625</v>
      </c>
    </row>
    <row r="28" spans="1:23" ht="15" customHeight="1" x14ac:dyDescent="0.5">
      <c r="B28" s="63"/>
      <c r="C28" s="70"/>
      <c r="D28" s="43" t="s">
        <v>27</v>
      </c>
      <c r="E28" s="43"/>
      <c r="F28" s="71">
        <f>AVERAGE('พิเศษ 1.6.2_1'!F28,'พิเศษ 1.6.2_2'!F28)</f>
        <v>1.436514087302599</v>
      </c>
      <c r="G28" s="72">
        <f>AVERAGE('พิเศษ 1.6.2_1'!G28,'พิเศษ 1.6.2_2'!G28)</f>
        <v>13.019711809938833</v>
      </c>
      <c r="H28" s="72">
        <f>AVERAGE('พิเศษ 1.6.2_1'!H28,'พิเศษ 1.6.2_2'!H28)</f>
        <v>0</v>
      </c>
      <c r="I28" s="72">
        <f>AVERAGE('พิเศษ 1.6.2_1'!I28,'พิเศษ 1.6.2_2'!I28)</f>
        <v>15.907331900208632</v>
      </c>
      <c r="J28" s="72">
        <f>AVERAGE('พิเศษ 1.6.2_1'!J28,'พิเศษ 1.6.2_2'!J28)</f>
        <v>0</v>
      </c>
      <c r="K28" s="72">
        <f>AVERAGE('พิเศษ 1.6.2_1'!K28,'พิเศษ 1.6.2_2'!K28)</f>
        <v>11.728823585750744</v>
      </c>
      <c r="L28" s="72">
        <f>AVERAGE('พิเศษ 1.6.2_1'!L28,'พิเศษ 1.6.2_2'!L28)</f>
        <v>48.219908177149442</v>
      </c>
      <c r="M28" s="72">
        <f>AVERAGE('พิเศษ 1.6.2_1'!M28,'พิเศษ 1.6.2_2'!M28)</f>
        <v>0</v>
      </c>
      <c r="N28" s="72">
        <f>AVERAGE('พิเศษ 1.6.2_1'!N28,'พิเศษ 1.6.2_2'!N28)</f>
        <v>66.625</v>
      </c>
      <c r="O28" s="72">
        <f>AVERAGE('พิเศษ 1.6.2_1'!O28,'พิเศษ 1.6.2_2'!O28)</f>
        <v>42.862583040449586</v>
      </c>
      <c r="P28" s="72">
        <f>AVERAGE('พิเศษ 1.6.2_1'!P28,'พิเศษ 1.6.2_2'!P28)</f>
        <v>42.132500893060104</v>
      </c>
      <c r="Q28" s="72">
        <f>AVERAGE('พิเศษ 1.6.2_1'!Q28,'พิเศษ 1.6.2_2'!Q28)</f>
        <v>0</v>
      </c>
      <c r="R28" s="72">
        <f>AVERAGE('พิเศษ 1.6.2_1'!R28,'พิเศษ 1.6.2_2'!R28)</f>
        <v>17.173465121812388</v>
      </c>
      <c r="S28" s="72">
        <f>AVERAGE('พิเศษ 1.6.2_1'!S28,'พิเศษ 1.6.2_2'!S28)</f>
        <v>0</v>
      </c>
      <c r="T28" s="72">
        <f>AVERAGE('พิเศษ 1.6.2_1'!T28,'พิเศษ 1.6.2_2'!T28)</f>
        <v>0</v>
      </c>
      <c r="U28" s="72">
        <f>AVERAGE('พิเศษ 1.6.2_1'!U28,'พิเศษ 1.6.2_2'!U28)</f>
        <v>0</v>
      </c>
      <c r="V28" s="73">
        <f>AVERAGE('พิเศษ 1.6.2_1'!V28,'พิเศษ 1.6.2_2'!V28)</f>
        <v>3.9411764705882351</v>
      </c>
      <c r="W28" s="74">
        <f>AVERAGE('พิเศษ 1.6.2_1'!W28,'พิเศษ 1.6.2_2'!W28)</f>
        <v>263.04701508626056</v>
      </c>
    </row>
    <row r="29" spans="1:23" ht="15" customHeight="1" x14ac:dyDescent="0.5">
      <c r="A29" s="5" t="s">
        <v>28</v>
      </c>
      <c r="B29" s="27" t="s">
        <v>38</v>
      </c>
      <c r="C29" s="28" t="s">
        <v>39</v>
      </c>
      <c r="D29" s="29" t="s">
        <v>23</v>
      </c>
      <c r="E29" s="29" t="s">
        <v>23</v>
      </c>
      <c r="F29" s="59">
        <f>AVERAGE('พิเศษ 1.6.2_1'!F29,'พิเศษ 1.6.2_2'!F29)</f>
        <v>0</v>
      </c>
      <c r="G29" s="60">
        <f>AVERAGE('พิเศษ 1.6.2_1'!G29,'พิเศษ 1.6.2_2'!G29)</f>
        <v>0</v>
      </c>
      <c r="H29" s="60">
        <f>AVERAGE('พิเศษ 1.6.2_1'!H29,'พิเศษ 1.6.2_2'!H29)</f>
        <v>0</v>
      </c>
      <c r="I29" s="60">
        <f>AVERAGE('พิเศษ 1.6.2_1'!I29,'พิเศษ 1.6.2_2'!I29)</f>
        <v>0</v>
      </c>
      <c r="J29" s="60">
        <f>AVERAGE('พิเศษ 1.6.2_1'!J29,'พิเศษ 1.6.2_2'!J29)</f>
        <v>0</v>
      </c>
      <c r="K29" s="60">
        <f>AVERAGE('พิเศษ 1.6.2_1'!K29,'พิเศษ 1.6.2_2'!K29)</f>
        <v>0</v>
      </c>
      <c r="L29" s="60">
        <f>AVERAGE('พิเศษ 1.6.2_1'!L29,'พิเศษ 1.6.2_2'!L29)</f>
        <v>0</v>
      </c>
      <c r="M29" s="60">
        <f>AVERAGE('พิเศษ 1.6.2_1'!M29,'พิเศษ 1.6.2_2'!M29)</f>
        <v>0</v>
      </c>
      <c r="N29" s="60">
        <f>AVERAGE('พิเศษ 1.6.2_1'!N29,'พิเศษ 1.6.2_2'!N29)</f>
        <v>0</v>
      </c>
      <c r="O29" s="60">
        <f>AVERAGE('พิเศษ 1.6.2_1'!O29,'พิเศษ 1.6.2_2'!O29)</f>
        <v>0</v>
      </c>
      <c r="P29" s="60">
        <f>AVERAGE('พิเศษ 1.6.2_1'!P29,'พิเศษ 1.6.2_2'!P29)</f>
        <v>0</v>
      </c>
      <c r="Q29" s="60">
        <f>AVERAGE('พิเศษ 1.6.2_1'!Q29,'พิเศษ 1.6.2_2'!Q29)</f>
        <v>0</v>
      </c>
      <c r="R29" s="60">
        <f>AVERAGE('พิเศษ 1.6.2_1'!R29,'พิเศษ 1.6.2_2'!R29)</f>
        <v>0</v>
      </c>
      <c r="S29" s="60">
        <f>AVERAGE('พิเศษ 1.6.2_1'!S29,'พิเศษ 1.6.2_2'!S29)</f>
        <v>0</v>
      </c>
      <c r="T29" s="60">
        <f>AVERAGE('พิเศษ 1.6.2_1'!T29,'พิเศษ 1.6.2_2'!T29)</f>
        <v>0</v>
      </c>
      <c r="U29" s="60">
        <f>AVERAGE('พิเศษ 1.6.2_1'!U29,'พิเศษ 1.6.2_2'!U29)</f>
        <v>0</v>
      </c>
      <c r="V29" s="61">
        <f>AVERAGE('พิเศษ 1.6.2_1'!V29,'พิเศษ 1.6.2_2'!V29)</f>
        <v>0</v>
      </c>
      <c r="W29" s="62">
        <f>AVERAGE('พิเศษ 1.6.2_1'!W29,'พิเศษ 1.6.2_2'!W29)</f>
        <v>0</v>
      </c>
    </row>
    <row r="30" spans="1:23" ht="15" customHeight="1" x14ac:dyDescent="0.5">
      <c r="A30" s="5" t="s">
        <v>29</v>
      </c>
      <c r="B30" s="63" t="s">
        <v>38</v>
      </c>
      <c r="C30" s="64"/>
      <c r="D30" s="36"/>
      <c r="E30" s="36" t="s">
        <v>24</v>
      </c>
      <c r="F30" s="65">
        <f>AVERAGE('พิเศษ 1.6.2_1'!F30,'พิเศษ 1.6.2_2'!F30)</f>
        <v>0</v>
      </c>
      <c r="G30" s="66">
        <f>AVERAGE('พิเศษ 1.6.2_1'!G30,'พิเศษ 1.6.2_2'!G30)</f>
        <v>0</v>
      </c>
      <c r="H30" s="66">
        <f>AVERAGE('พิเศษ 1.6.2_1'!H30,'พิเศษ 1.6.2_2'!H30)</f>
        <v>0</v>
      </c>
      <c r="I30" s="66">
        <f>AVERAGE('พิเศษ 1.6.2_1'!I30,'พิเศษ 1.6.2_2'!I30)</f>
        <v>0</v>
      </c>
      <c r="J30" s="66">
        <f>AVERAGE('พิเศษ 1.6.2_1'!J30,'พิเศษ 1.6.2_2'!J30)</f>
        <v>0</v>
      </c>
      <c r="K30" s="66">
        <f>AVERAGE('พิเศษ 1.6.2_1'!K30,'พิเศษ 1.6.2_2'!K30)</f>
        <v>0</v>
      </c>
      <c r="L30" s="66">
        <f>AVERAGE('พิเศษ 1.6.2_1'!L30,'พิเศษ 1.6.2_2'!L30)</f>
        <v>0</v>
      </c>
      <c r="M30" s="66">
        <f>AVERAGE('พิเศษ 1.6.2_1'!M30,'พิเศษ 1.6.2_2'!M30)</f>
        <v>0</v>
      </c>
      <c r="N30" s="66">
        <f>AVERAGE('พิเศษ 1.6.2_1'!N30,'พิเศษ 1.6.2_2'!N30)</f>
        <v>0</v>
      </c>
      <c r="O30" s="66">
        <f>AVERAGE('พิเศษ 1.6.2_1'!O30,'พิเศษ 1.6.2_2'!O30)</f>
        <v>0</v>
      </c>
      <c r="P30" s="66">
        <f>AVERAGE('พิเศษ 1.6.2_1'!P30,'พิเศษ 1.6.2_2'!P30)</f>
        <v>0</v>
      </c>
      <c r="Q30" s="66">
        <f>AVERAGE('พิเศษ 1.6.2_1'!Q30,'พิเศษ 1.6.2_2'!Q30)</f>
        <v>0</v>
      </c>
      <c r="R30" s="66">
        <f>AVERAGE('พิเศษ 1.6.2_1'!R30,'พิเศษ 1.6.2_2'!R30)</f>
        <v>0</v>
      </c>
      <c r="S30" s="66">
        <f>AVERAGE('พิเศษ 1.6.2_1'!S30,'พิเศษ 1.6.2_2'!S30)</f>
        <v>0</v>
      </c>
      <c r="T30" s="66">
        <f>AVERAGE('พิเศษ 1.6.2_1'!T30,'พิเศษ 1.6.2_2'!T30)</f>
        <v>0</v>
      </c>
      <c r="U30" s="66">
        <f>AVERAGE('พิเศษ 1.6.2_1'!U30,'พิเศษ 1.6.2_2'!U30)</f>
        <v>0</v>
      </c>
      <c r="V30" s="67">
        <f>AVERAGE('พิเศษ 1.6.2_1'!V30,'พิเศษ 1.6.2_2'!V30)</f>
        <v>0</v>
      </c>
      <c r="W30" s="68">
        <f>AVERAGE('พิเศษ 1.6.2_1'!W30,'พิเศษ 1.6.2_2'!W30)</f>
        <v>0</v>
      </c>
    </row>
    <row r="31" spans="1:23" ht="15" customHeight="1" x14ac:dyDescent="0.5">
      <c r="B31" s="63"/>
      <c r="C31" s="64"/>
      <c r="D31" s="36"/>
      <c r="E31" s="36" t="s">
        <v>22</v>
      </c>
      <c r="F31" s="69">
        <f>AVERAGE('พิเศษ 1.6.2_1'!F31,'พิเศษ 1.6.2_2'!F31)</f>
        <v>0</v>
      </c>
      <c r="G31" s="66">
        <f>AVERAGE('พิเศษ 1.6.2_1'!G31,'พิเศษ 1.6.2_2'!G31)</f>
        <v>0</v>
      </c>
      <c r="H31" s="66">
        <f>AVERAGE('พิเศษ 1.6.2_1'!H31,'พิเศษ 1.6.2_2'!H31)</f>
        <v>0</v>
      </c>
      <c r="I31" s="66">
        <f>AVERAGE('พิเศษ 1.6.2_1'!I31,'พิเศษ 1.6.2_2'!I31)</f>
        <v>0</v>
      </c>
      <c r="J31" s="66">
        <f>AVERAGE('พิเศษ 1.6.2_1'!J31,'พิเศษ 1.6.2_2'!J31)</f>
        <v>0</v>
      </c>
      <c r="K31" s="66">
        <f>AVERAGE('พิเศษ 1.6.2_1'!K31,'พิเศษ 1.6.2_2'!K31)</f>
        <v>0</v>
      </c>
      <c r="L31" s="66">
        <f>AVERAGE('พิเศษ 1.6.2_1'!L31,'พิเศษ 1.6.2_2'!L31)</f>
        <v>0</v>
      </c>
      <c r="M31" s="66">
        <f>AVERAGE('พิเศษ 1.6.2_1'!M31,'พิเศษ 1.6.2_2'!M31)</f>
        <v>0</v>
      </c>
      <c r="N31" s="66">
        <f>AVERAGE('พิเศษ 1.6.2_1'!N31,'พิเศษ 1.6.2_2'!N31)</f>
        <v>0</v>
      </c>
      <c r="O31" s="66">
        <f>AVERAGE('พิเศษ 1.6.2_1'!O31,'พิเศษ 1.6.2_2'!O31)</f>
        <v>0</v>
      </c>
      <c r="P31" s="66">
        <f>AVERAGE('พิเศษ 1.6.2_1'!P31,'พิเศษ 1.6.2_2'!P31)</f>
        <v>0</v>
      </c>
      <c r="Q31" s="66">
        <f>AVERAGE('พิเศษ 1.6.2_1'!Q31,'พิเศษ 1.6.2_2'!Q31)</f>
        <v>0</v>
      </c>
      <c r="R31" s="66">
        <f>AVERAGE('พิเศษ 1.6.2_1'!R31,'พิเศษ 1.6.2_2'!R31)</f>
        <v>0</v>
      </c>
      <c r="S31" s="66">
        <f>AVERAGE('พิเศษ 1.6.2_1'!S31,'พิเศษ 1.6.2_2'!S31)</f>
        <v>0</v>
      </c>
      <c r="T31" s="66">
        <f>AVERAGE('พิเศษ 1.6.2_1'!T31,'พิเศษ 1.6.2_2'!T31)</f>
        <v>0</v>
      </c>
      <c r="U31" s="66">
        <f>AVERAGE('พิเศษ 1.6.2_1'!U31,'พิเศษ 1.6.2_2'!U31)</f>
        <v>0</v>
      </c>
      <c r="V31" s="67">
        <f>AVERAGE('พิเศษ 1.6.2_1'!V31,'พิเศษ 1.6.2_2'!V31)</f>
        <v>0</v>
      </c>
      <c r="W31" s="68">
        <f>AVERAGE('พิเศษ 1.6.2_1'!W31,'พิเศษ 1.6.2_2'!W31)</f>
        <v>0</v>
      </c>
    </row>
    <row r="32" spans="1:23" ht="15" customHeight="1" x14ac:dyDescent="0.5">
      <c r="A32" s="5" t="s">
        <v>30</v>
      </c>
      <c r="B32" s="63" t="s">
        <v>38</v>
      </c>
      <c r="C32" s="64"/>
      <c r="D32" s="36" t="s">
        <v>25</v>
      </c>
      <c r="E32" s="36" t="s">
        <v>24</v>
      </c>
      <c r="F32" s="65">
        <f>AVERAGE('พิเศษ 1.6.2_1'!F32,'พิเศษ 1.6.2_2'!F32)</f>
        <v>0</v>
      </c>
      <c r="G32" s="66">
        <f>AVERAGE('พิเศษ 1.6.2_1'!G32,'พิเศษ 1.6.2_2'!G32)</f>
        <v>0</v>
      </c>
      <c r="H32" s="66">
        <f>AVERAGE('พิเศษ 1.6.2_1'!H32,'พิเศษ 1.6.2_2'!H32)</f>
        <v>0</v>
      </c>
      <c r="I32" s="66">
        <f>AVERAGE('พิเศษ 1.6.2_1'!I32,'พิเศษ 1.6.2_2'!I32)</f>
        <v>0</v>
      </c>
      <c r="J32" s="66">
        <f>AVERAGE('พิเศษ 1.6.2_1'!J32,'พิเศษ 1.6.2_2'!J32)</f>
        <v>0</v>
      </c>
      <c r="K32" s="66">
        <f>AVERAGE('พิเศษ 1.6.2_1'!K32,'พิเศษ 1.6.2_2'!K32)</f>
        <v>0</v>
      </c>
      <c r="L32" s="66">
        <f>AVERAGE('พิเศษ 1.6.2_1'!L32,'พิเศษ 1.6.2_2'!L32)</f>
        <v>0</v>
      </c>
      <c r="M32" s="66">
        <f>AVERAGE('พิเศษ 1.6.2_1'!M32,'พิเศษ 1.6.2_2'!M32)</f>
        <v>0</v>
      </c>
      <c r="N32" s="66">
        <f>AVERAGE('พิเศษ 1.6.2_1'!N32,'พิเศษ 1.6.2_2'!N32)</f>
        <v>97.083333333333329</v>
      </c>
      <c r="O32" s="66">
        <f>AVERAGE('พิเศษ 1.6.2_1'!O32,'พิเศษ 1.6.2_2'!O32)</f>
        <v>0</v>
      </c>
      <c r="P32" s="66">
        <f>AVERAGE('พิเศษ 1.6.2_1'!P32,'พิเศษ 1.6.2_2'!P32)</f>
        <v>0</v>
      </c>
      <c r="Q32" s="66">
        <f>AVERAGE('พิเศษ 1.6.2_1'!Q32,'พิเศษ 1.6.2_2'!Q32)</f>
        <v>0</v>
      </c>
      <c r="R32" s="66">
        <f>AVERAGE('พิเศษ 1.6.2_1'!R32,'พิเศษ 1.6.2_2'!R32)</f>
        <v>0</v>
      </c>
      <c r="S32" s="66">
        <f>AVERAGE('พิเศษ 1.6.2_1'!S32,'พิเศษ 1.6.2_2'!S32)</f>
        <v>0</v>
      </c>
      <c r="T32" s="66">
        <f>AVERAGE('พิเศษ 1.6.2_1'!T32,'พิเศษ 1.6.2_2'!T32)</f>
        <v>0</v>
      </c>
      <c r="U32" s="66">
        <f>AVERAGE('พิเศษ 1.6.2_1'!U32,'พิเศษ 1.6.2_2'!U32)</f>
        <v>0</v>
      </c>
      <c r="V32" s="67">
        <f>AVERAGE('พิเศษ 1.6.2_1'!V32,'พิเศษ 1.6.2_2'!V32)</f>
        <v>0</v>
      </c>
      <c r="W32" s="68">
        <f>AVERAGE('พิเศษ 1.6.2_1'!W32,'พิเศษ 1.6.2_2'!W32)</f>
        <v>97.083333333333329</v>
      </c>
    </row>
    <row r="33" spans="1:23" ht="15" customHeight="1" x14ac:dyDescent="0.5">
      <c r="B33" s="63"/>
      <c r="C33" s="64"/>
      <c r="D33" s="36"/>
      <c r="E33" s="36" t="s">
        <v>26</v>
      </c>
      <c r="F33" s="69">
        <f>AVERAGE('พิเศษ 1.6.2_1'!F33,'พิเศษ 1.6.2_2'!F33)</f>
        <v>0</v>
      </c>
      <c r="G33" s="66">
        <f>AVERAGE('พิเศษ 1.6.2_1'!G33,'พิเศษ 1.6.2_2'!G33)</f>
        <v>0</v>
      </c>
      <c r="H33" s="66">
        <f>AVERAGE('พิเศษ 1.6.2_1'!H33,'พิเศษ 1.6.2_2'!H33)</f>
        <v>0</v>
      </c>
      <c r="I33" s="66">
        <f>AVERAGE('พิเศษ 1.6.2_1'!I33,'พิเศษ 1.6.2_2'!I33)</f>
        <v>0</v>
      </c>
      <c r="J33" s="66">
        <f>AVERAGE('พิเศษ 1.6.2_1'!J33,'พิเศษ 1.6.2_2'!J33)</f>
        <v>0</v>
      </c>
      <c r="K33" s="66">
        <f>AVERAGE('พิเศษ 1.6.2_1'!K33,'พิเศษ 1.6.2_2'!K33)</f>
        <v>0</v>
      </c>
      <c r="L33" s="66">
        <f>AVERAGE('พิเศษ 1.6.2_1'!L33,'พิเศษ 1.6.2_2'!L33)</f>
        <v>0</v>
      </c>
      <c r="M33" s="66">
        <f>AVERAGE('พิเศษ 1.6.2_1'!M33,'พิเศษ 1.6.2_2'!M33)</f>
        <v>0</v>
      </c>
      <c r="N33" s="66">
        <f>AVERAGE('พิเศษ 1.6.2_1'!N33,'พิเศษ 1.6.2_2'!N33)</f>
        <v>145.625</v>
      </c>
      <c r="O33" s="66">
        <f>AVERAGE('พิเศษ 1.6.2_1'!O33,'พิเศษ 1.6.2_2'!O33)</f>
        <v>0</v>
      </c>
      <c r="P33" s="66">
        <f>AVERAGE('พิเศษ 1.6.2_1'!P33,'พิเศษ 1.6.2_2'!P33)</f>
        <v>0</v>
      </c>
      <c r="Q33" s="66">
        <f>AVERAGE('พิเศษ 1.6.2_1'!Q33,'พิเศษ 1.6.2_2'!Q33)</f>
        <v>0</v>
      </c>
      <c r="R33" s="66">
        <f>AVERAGE('พิเศษ 1.6.2_1'!R33,'พิเศษ 1.6.2_2'!R33)</f>
        <v>0</v>
      </c>
      <c r="S33" s="66">
        <f>AVERAGE('พิเศษ 1.6.2_1'!S33,'พิเศษ 1.6.2_2'!S33)</f>
        <v>0</v>
      </c>
      <c r="T33" s="66">
        <f>AVERAGE('พิเศษ 1.6.2_1'!T33,'พิเศษ 1.6.2_2'!T33)</f>
        <v>0</v>
      </c>
      <c r="U33" s="66">
        <f>AVERAGE('พิเศษ 1.6.2_1'!U33,'พิเศษ 1.6.2_2'!U33)</f>
        <v>0</v>
      </c>
      <c r="V33" s="67">
        <f>AVERAGE('พิเศษ 1.6.2_1'!V33,'พิเศษ 1.6.2_2'!V33)</f>
        <v>0</v>
      </c>
      <c r="W33" s="68">
        <f>AVERAGE('พิเศษ 1.6.2_1'!W33,'พิเศษ 1.6.2_2'!W33)</f>
        <v>145.625</v>
      </c>
    </row>
    <row r="34" spans="1:23" ht="15" customHeight="1" x14ac:dyDescent="0.5">
      <c r="B34" s="63"/>
      <c r="C34" s="70"/>
      <c r="D34" s="43" t="s">
        <v>27</v>
      </c>
      <c r="E34" s="43"/>
      <c r="F34" s="71">
        <f>AVERAGE('พิเศษ 1.6.2_1'!F34,'พิเศษ 1.6.2_2'!F34)</f>
        <v>0</v>
      </c>
      <c r="G34" s="72">
        <f>AVERAGE('พิเศษ 1.6.2_1'!G34,'พิเศษ 1.6.2_2'!G34)</f>
        <v>0</v>
      </c>
      <c r="H34" s="72">
        <f>AVERAGE('พิเศษ 1.6.2_1'!H34,'พิเศษ 1.6.2_2'!H34)</f>
        <v>0</v>
      </c>
      <c r="I34" s="72">
        <f>AVERAGE('พิเศษ 1.6.2_1'!I34,'พิเศษ 1.6.2_2'!I34)</f>
        <v>0</v>
      </c>
      <c r="J34" s="72">
        <f>AVERAGE('พิเศษ 1.6.2_1'!J34,'พิเศษ 1.6.2_2'!J34)</f>
        <v>0</v>
      </c>
      <c r="K34" s="72">
        <f>AVERAGE('พิเศษ 1.6.2_1'!K34,'พิเศษ 1.6.2_2'!K34)</f>
        <v>0</v>
      </c>
      <c r="L34" s="72">
        <f>AVERAGE('พิเศษ 1.6.2_1'!L34,'พิเศษ 1.6.2_2'!L34)</f>
        <v>0</v>
      </c>
      <c r="M34" s="72">
        <f>AVERAGE('พิเศษ 1.6.2_1'!M34,'พิเศษ 1.6.2_2'!M34)</f>
        <v>0</v>
      </c>
      <c r="N34" s="72">
        <f>AVERAGE('พิเศษ 1.6.2_1'!N34,'พิเศษ 1.6.2_2'!N34)</f>
        <v>145.625</v>
      </c>
      <c r="O34" s="72">
        <f>AVERAGE('พิเศษ 1.6.2_1'!O34,'พิเศษ 1.6.2_2'!O34)</f>
        <v>0</v>
      </c>
      <c r="P34" s="72">
        <f>AVERAGE('พิเศษ 1.6.2_1'!P34,'พิเศษ 1.6.2_2'!P34)</f>
        <v>0</v>
      </c>
      <c r="Q34" s="72">
        <f>AVERAGE('พิเศษ 1.6.2_1'!Q34,'พิเศษ 1.6.2_2'!Q34)</f>
        <v>0</v>
      </c>
      <c r="R34" s="72">
        <f>AVERAGE('พิเศษ 1.6.2_1'!R34,'พิเศษ 1.6.2_2'!R34)</f>
        <v>0</v>
      </c>
      <c r="S34" s="72">
        <f>AVERAGE('พิเศษ 1.6.2_1'!S34,'พิเศษ 1.6.2_2'!S34)</f>
        <v>0</v>
      </c>
      <c r="T34" s="72">
        <f>AVERAGE('พิเศษ 1.6.2_1'!T34,'พิเศษ 1.6.2_2'!T34)</f>
        <v>0</v>
      </c>
      <c r="U34" s="72">
        <f>AVERAGE('พิเศษ 1.6.2_1'!U34,'พิเศษ 1.6.2_2'!U34)</f>
        <v>0</v>
      </c>
      <c r="V34" s="73">
        <f>AVERAGE('พิเศษ 1.6.2_1'!V34,'พิเศษ 1.6.2_2'!V34)</f>
        <v>0</v>
      </c>
      <c r="W34" s="74">
        <f>AVERAGE('พิเศษ 1.6.2_1'!W34,'พิเศษ 1.6.2_2'!W34)</f>
        <v>145.625</v>
      </c>
    </row>
    <row r="35" spans="1:23" ht="15" customHeight="1" x14ac:dyDescent="0.5">
      <c r="A35" s="5" t="s">
        <v>28</v>
      </c>
      <c r="B35" s="27" t="s">
        <v>40</v>
      </c>
      <c r="C35" s="28" t="s">
        <v>41</v>
      </c>
      <c r="D35" s="29" t="s">
        <v>23</v>
      </c>
      <c r="E35" s="29" t="s">
        <v>23</v>
      </c>
      <c r="F35" s="59">
        <f>AVERAGE('พิเศษ 1.6.2_1'!F35,'พิเศษ 1.6.2_2'!F35)</f>
        <v>0</v>
      </c>
      <c r="G35" s="60">
        <f>AVERAGE('พิเศษ 1.6.2_1'!G35,'พิเศษ 1.6.2_2'!G35)</f>
        <v>0</v>
      </c>
      <c r="H35" s="60">
        <f>AVERAGE('พิเศษ 1.6.2_1'!H35,'พิเศษ 1.6.2_2'!H35)</f>
        <v>0</v>
      </c>
      <c r="I35" s="60">
        <f>AVERAGE('พิเศษ 1.6.2_1'!I35,'พิเศษ 1.6.2_2'!I35)</f>
        <v>0</v>
      </c>
      <c r="J35" s="60">
        <f>AVERAGE('พิเศษ 1.6.2_1'!J35,'พิเศษ 1.6.2_2'!J35)</f>
        <v>0</v>
      </c>
      <c r="K35" s="60">
        <f>AVERAGE('พิเศษ 1.6.2_1'!K35,'พิเศษ 1.6.2_2'!K35)</f>
        <v>0</v>
      </c>
      <c r="L35" s="60">
        <f>AVERAGE('พิเศษ 1.6.2_1'!L35,'พิเศษ 1.6.2_2'!L35)</f>
        <v>0</v>
      </c>
      <c r="M35" s="60">
        <f>AVERAGE('พิเศษ 1.6.2_1'!M35,'พิเศษ 1.6.2_2'!M35)</f>
        <v>0</v>
      </c>
      <c r="N35" s="60">
        <f>AVERAGE('พิเศษ 1.6.2_1'!N35,'พิเศษ 1.6.2_2'!N35)</f>
        <v>0</v>
      </c>
      <c r="O35" s="60">
        <f>AVERAGE('พิเศษ 1.6.2_1'!O35,'พิเศษ 1.6.2_2'!O35)</f>
        <v>0</v>
      </c>
      <c r="P35" s="60">
        <f>AVERAGE('พิเศษ 1.6.2_1'!P35,'พิเศษ 1.6.2_2'!P35)</f>
        <v>0</v>
      </c>
      <c r="Q35" s="60">
        <f>AVERAGE('พิเศษ 1.6.2_1'!Q35,'พิเศษ 1.6.2_2'!Q35)</f>
        <v>0</v>
      </c>
      <c r="R35" s="60">
        <f>AVERAGE('พิเศษ 1.6.2_1'!R35,'พิเศษ 1.6.2_2'!R35)</f>
        <v>0</v>
      </c>
      <c r="S35" s="60">
        <f>AVERAGE('พิเศษ 1.6.2_1'!S35,'พิเศษ 1.6.2_2'!S35)</f>
        <v>0</v>
      </c>
      <c r="T35" s="60">
        <f>AVERAGE('พิเศษ 1.6.2_1'!T35,'พิเศษ 1.6.2_2'!T35)</f>
        <v>0</v>
      </c>
      <c r="U35" s="60">
        <f>AVERAGE('พิเศษ 1.6.2_1'!U35,'พิเศษ 1.6.2_2'!U35)</f>
        <v>0</v>
      </c>
      <c r="V35" s="61">
        <f>AVERAGE('พิเศษ 1.6.2_1'!V35,'พิเศษ 1.6.2_2'!V35)</f>
        <v>0</v>
      </c>
      <c r="W35" s="62">
        <f>AVERAGE('พิเศษ 1.6.2_1'!W35,'พิเศษ 1.6.2_2'!W35)</f>
        <v>0</v>
      </c>
    </row>
    <row r="36" spans="1:23" ht="15" customHeight="1" x14ac:dyDescent="0.5">
      <c r="A36" s="5" t="s">
        <v>29</v>
      </c>
      <c r="B36" s="63" t="s">
        <v>40</v>
      </c>
      <c r="C36" s="64"/>
      <c r="D36" s="36"/>
      <c r="E36" s="36" t="s">
        <v>24</v>
      </c>
      <c r="F36" s="65">
        <f>AVERAGE('พิเศษ 1.6.2_1'!F36,'พิเศษ 1.6.2_2'!F36)</f>
        <v>0</v>
      </c>
      <c r="G36" s="66">
        <f>AVERAGE('พิเศษ 1.6.2_1'!G36,'พิเศษ 1.6.2_2'!G36)</f>
        <v>0</v>
      </c>
      <c r="H36" s="66">
        <f>AVERAGE('พิเศษ 1.6.2_1'!H36,'พิเศษ 1.6.2_2'!H36)</f>
        <v>0</v>
      </c>
      <c r="I36" s="66">
        <f>AVERAGE('พิเศษ 1.6.2_1'!I36,'พิเศษ 1.6.2_2'!I36)</f>
        <v>0</v>
      </c>
      <c r="J36" s="66">
        <f>AVERAGE('พิเศษ 1.6.2_1'!J36,'พิเศษ 1.6.2_2'!J36)</f>
        <v>0</v>
      </c>
      <c r="K36" s="66">
        <f>AVERAGE('พิเศษ 1.6.2_1'!K36,'พิเศษ 1.6.2_2'!K36)</f>
        <v>0</v>
      </c>
      <c r="L36" s="66">
        <f>AVERAGE('พิเศษ 1.6.2_1'!L36,'พิเศษ 1.6.2_2'!L36)</f>
        <v>0</v>
      </c>
      <c r="M36" s="66">
        <f>AVERAGE('พิเศษ 1.6.2_1'!M36,'พิเศษ 1.6.2_2'!M36)</f>
        <v>0</v>
      </c>
      <c r="N36" s="66">
        <f>AVERAGE('พิเศษ 1.6.2_1'!N36,'พิเศษ 1.6.2_2'!N36)</f>
        <v>0</v>
      </c>
      <c r="O36" s="66">
        <f>AVERAGE('พิเศษ 1.6.2_1'!O36,'พิเศษ 1.6.2_2'!O36)</f>
        <v>0</v>
      </c>
      <c r="P36" s="66">
        <f>AVERAGE('พิเศษ 1.6.2_1'!P36,'พิเศษ 1.6.2_2'!P36)</f>
        <v>0</v>
      </c>
      <c r="Q36" s="66">
        <f>AVERAGE('พิเศษ 1.6.2_1'!Q36,'พิเศษ 1.6.2_2'!Q36)</f>
        <v>0</v>
      </c>
      <c r="R36" s="66">
        <f>AVERAGE('พิเศษ 1.6.2_1'!R36,'พิเศษ 1.6.2_2'!R36)</f>
        <v>0</v>
      </c>
      <c r="S36" s="66">
        <f>AVERAGE('พิเศษ 1.6.2_1'!S36,'พิเศษ 1.6.2_2'!S36)</f>
        <v>0</v>
      </c>
      <c r="T36" s="66">
        <f>AVERAGE('พิเศษ 1.6.2_1'!T36,'พิเศษ 1.6.2_2'!T36)</f>
        <v>0</v>
      </c>
      <c r="U36" s="66">
        <f>AVERAGE('พิเศษ 1.6.2_1'!U36,'พิเศษ 1.6.2_2'!U36)</f>
        <v>0</v>
      </c>
      <c r="V36" s="67">
        <f>AVERAGE('พิเศษ 1.6.2_1'!V36,'พิเศษ 1.6.2_2'!V36)</f>
        <v>0</v>
      </c>
      <c r="W36" s="68">
        <f>AVERAGE('พิเศษ 1.6.2_1'!W36,'พิเศษ 1.6.2_2'!W36)</f>
        <v>0</v>
      </c>
    </row>
    <row r="37" spans="1:23" ht="15" customHeight="1" x14ac:dyDescent="0.5">
      <c r="B37" s="63"/>
      <c r="C37" s="64"/>
      <c r="D37" s="36"/>
      <c r="E37" s="36" t="s">
        <v>22</v>
      </c>
      <c r="F37" s="69">
        <f>AVERAGE('พิเศษ 1.6.2_1'!F37,'พิเศษ 1.6.2_2'!F37)</f>
        <v>0</v>
      </c>
      <c r="G37" s="66">
        <f>AVERAGE('พิเศษ 1.6.2_1'!G37,'พิเศษ 1.6.2_2'!G37)</f>
        <v>0</v>
      </c>
      <c r="H37" s="66">
        <f>AVERAGE('พิเศษ 1.6.2_1'!H37,'พิเศษ 1.6.2_2'!H37)</f>
        <v>0</v>
      </c>
      <c r="I37" s="66">
        <f>AVERAGE('พิเศษ 1.6.2_1'!I37,'พิเศษ 1.6.2_2'!I37)</f>
        <v>0</v>
      </c>
      <c r="J37" s="66">
        <f>AVERAGE('พิเศษ 1.6.2_1'!J37,'พิเศษ 1.6.2_2'!J37)</f>
        <v>0</v>
      </c>
      <c r="K37" s="66">
        <f>AVERAGE('พิเศษ 1.6.2_1'!K37,'พิเศษ 1.6.2_2'!K37)</f>
        <v>0</v>
      </c>
      <c r="L37" s="66">
        <f>AVERAGE('พิเศษ 1.6.2_1'!L37,'พิเศษ 1.6.2_2'!L37)</f>
        <v>0</v>
      </c>
      <c r="M37" s="66">
        <f>AVERAGE('พิเศษ 1.6.2_1'!M37,'พิเศษ 1.6.2_2'!M37)</f>
        <v>0</v>
      </c>
      <c r="N37" s="66">
        <f>AVERAGE('พิเศษ 1.6.2_1'!N37,'พิเศษ 1.6.2_2'!N37)</f>
        <v>0</v>
      </c>
      <c r="O37" s="66">
        <f>AVERAGE('พิเศษ 1.6.2_1'!O37,'พิเศษ 1.6.2_2'!O37)</f>
        <v>0</v>
      </c>
      <c r="P37" s="66">
        <f>AVERAGE('พิเศษ 1.6.2_1'!P37,'พิเศษ 1.6.2_2'!P37)</f>
        <v>0</v>
      </c>
      <c r="Q37" s="66">
        <f>AVERAGE('พิเศษ 1.6.2_1'!Q37,'พิเศษ 1.6.2_2'!Q37)</f>
        <v>0</v>
      </c>
      <c r="R37" s="66">
        <f>AVERAGE('พิเศษ 1.6.2_1'!R37,'พิเศษ 1.6.2_2'!R37)</f>
        <v>0</v>
      </c>
      <c r="S37" s="66">
        <f>AVERAGE('พิเศษ 1.6.2_1'!S37,'พิเศษ 1.6.2_2'!S37)</f>
        <v>0</v>
      </c>
      <c r="T37" s="66">
        <f>AVERAGE('พิเศษ 1.6.2_1'!T37,'พิเศษ 1.6.2_2'!T37)</f>
        <v>0</v>
      </c>
      <c r="U37" s="66">
        <f>AVERAGE('พิเศษ 1.6.2_1'!U37,'พิเศษ 1.6.2_2'!U37)</f>
        <v>0</v>
      </c>
      <c r="V37" s="67">
        <f>AVERAGE('พิเศษ 1.6.2_1'!V37,'พิเศษ 1.6.2_2'!V37)</f>
        <v>0</v>
      </c>
      <c r="W37" s="68">
        <f>AVERAGE('พิเศษ 1.6.2_1'!W37,'พิเศษ 1.6.2_2'!W37)</f>
        <v>0</v>
      </c>
    </row>
    <row r="38" spans="1:23" ht="15" customHeight="1" x14ac:dyDescent="0.5">
      <c r="A38" s="5" t="s">
        <v>30</v>
      </c>
      <c r="B38" s="63" t="s">
        <v>40</v>
      </c>
      <c r="C38" s="64"/>
      <c r="D38" s="36" t="s">
        <v>25</v>
      </c>
      <c r="E38" s="36" t="s">
        <v>24</v>
      </c>
      <c r="F38" s="65">
        <f>AVERAGE('พิเศษ 1.6.2_1'!F38,'พิเศษ 1.6.2_2'!F38)</f>
        <v>0</v>
      </c>
      <c r="G38" s="66">
        <f>AVERAGE('พิเศษ 1.6.2_1'!G38,'พิเศษ 1.6.2_2'!G38)</f>
        <v>0</v>
      </c>
      <c r="H38" s="66">
        <f>AVERAGE('พิเศษ 1.6.2_1'!H38,'พิเศษ 1.6.2_2'!H38)</f>
        <v>0</v>
      </c>
      <c r="I38" s="66">
        <f>AVERAGE('พิเศษ 1.6.2_1'!I38,'พิเศษ 1.6.2_2'!I38)</f>
        <v>0</v>
      </c>
      <c r="J38" s="66">
        <f>AVERAGE('พิเศษ 1.6.2_1'!J38,'พิเศษ 1.6.2_2'!J38)</f>
        <v>0</v>
      </c>
      <c r="K38" s="66">
        <f>AVERAGE('พิเศษ 1.6.2_1'!K38,'พิเศษ 1.6.2_2'!K38)</f>
        <v>0</v>
      </c>
      <c r="L38" s="66">
        <f>AVERAGE('พิเศษ 1.6.2_1'!L38,'พิเศษ 1.6.2_2'!L38)</f>
        <v>0</v>
      </c>
      <c r="M38" s="66">
        <f>AVERAGE('พิเศษ 1.6.2_1'!M38,'พิเศษ 1.6.2_2'!M38)</f>
        <v>0</v>
      </c>
      <c r="N38" s="66">
        <f>AVERAGE('พิเศษ 1.6.2_1'!N38,'พิเศษ 1.6.2_2'!N38)</f>
        <v>46.541666666666671</v>
      </c>
      <c r="O38" s="66">
        <f>AVERAGE('พิเศษ 1.6.2_1'!O38,'พิเศษ 1.6.2_2'!O38)</f>
        <v>0</v>
      </c>
      <c r="P38" s="66">
        <f>AVERAGE('พิเศษ 1.6.2_1'!P38,'พิเศษ 1.6.2_2'!P38)</f>
        <v>0</v>
      </c>
      <c r="Q38" s="66">
        <f>AVERAGE('พิเศษ 1.6.2_1'!Q38,'พิเศษ 1.6.2_2'!Q38)</f>
        <v>0</v>
      </c>
      <c r="R38" s="66">
        <f>AVERAGE('พิเศษ 1.6.2_1'!R38,'พิเศษ 1.6.2_2'!R38)</f>
        <v>0</v>
      </c>
      <c r="S38" s="66">
        <f>AVERAGE('พิเศษ 1.6.2_1'!S38,'พิเศษ 1.6.2_2'!S38)</f>
        <v>0</v>
      </c>
      <c r="T38" s="66">
        <f>AVERAGE('พิเศษ 1.6.2_1'!T38,'พิเศษ 1.6.2_2'!T38)</f>
        <v>0</v>
      </c>
      <c r="U38" s="66">
        <f>AVERAGE('พิเศษ 1.6.2_1'!U38,'พิเศษ 1.6.2_2'!U38)</f>
        <v>0</v>
      </c>
      <c r="V38" s="67">
        <f>AVERAGE('พิเศษ 1.6.2_1'!V38,'พิเศษ 1.6.2_2'!V38)</f>
        <v>0</v>
      </c>
      <c r="W38" s="68">
        <f>AVERAGE('พิเศษ 1.6.2_1'!W38,'พิเศษ 1.6.2_2'!W38)</f>
        <v>46.541666666666671</v>
      </c>
    </row>
    <row r="39" spans="1:23" ht="15" customHeight="1" x14ac:dyDescent="0.5">
      <c r="B39" s="63"/>
      <c r="C39" s="64"/>
      <c r="D39" s="36"/>
      <c r="E39" s="36" t="s">
        <v>26</v>
      </c>
      <c r="F39" s="69">
        <f>AVERAGE('พิเศษ 1.6.2_1'!F39,'พิเศษ 1.6.2_2'!F39)</f>
        <v>0</v>
      </c>
      <c r="G39" s="66">
        <f>AVERAGE('พิเศษ 1.6.2_1'!G39,'พิเศษ 1.6.2_2'!G39)</f>
        <v>0</v>
      </c>
      <c r="H39" s="66">
        <f>AVERAGE('พิเศษ 1.6.2_1'!H39,'พิเศษ 1.6.2_2'!H39)</f>
        <v>0</v>
      </c>
      <c r="I39" s="66">
        <f>AVERAGE('พิเศษ 1.6.2_1'!I39,'พิเศษ 1.6.2_2'!I39)</f>
        <v>0</v>
      </c>
      <c r="J39" s="66">
        <f>AVERAGE('พิเศษ 1.6.2_1'!J39,'พิเศษ 1.6.2_2'!J39)</f>
        <v>0</v>
      </c>
      <c r="K39" s="66">
        <f>AVERAGE('พิเศษ 1.6.2_1'!K39,'พิเศษ 1.6.2_2'!K39)</f>
        <v>0</v>
      </c>
      <c r="L39" s="66">
        <f>AVERAGE('พิเศษ 1.6.2_1'!L39,'พิเศษ 1.6.2_2'!L39)</f>
        <v>0</v>
      </c>
      <c r="M39" s="66">
        <f>AVERAGE('พิเศษ 1.6.2_1'!M39,'พิเศษ 1.6.2_2'!M39)</f>
        <v>0</v>
      </c>
      <c r="N39" s="66">
        <f>AVERAGE('พิเศษ 1.6.2_1'!N39,'พิเศษ 1.6.2_2'!N39)</f>
        <v>69.8125</v>
      </c>
      <c r="O39" s="66">
        <f>AVERAGE('พิเศษ 1.6.2_1'!O39,'พิเศษ 1.6.2_2'!O39)</f>
        <v>0</v>
      </c>
      <c r="P39" s="66">
        <f>AVERAGE('พิเศษ 1.6.2_1'!P39,'พิเศษ 1.6.2_2'!P39)</f>
        <v>0</v>
      </c>
      <c r="Q39" s="66">
        <f>AVERAGE('พิเศษ 1.6.2_1'!Q39,'พิเศษ 1.6.2_2'!Q39)</f>
        <v>0</v>
      </c>
      <c r="R39" s="66">
        <f>AVERAGE('พิเศษ 1.6.2_1'!R39,'พิเศษ 1.6.2_2'!R39)</f>
        <v>0</v>
      </c>
      <c r="S39" s="66">
        <f>AVERAGE('พิเศษ 1.6.2_1'!S39,'พิเศษ 1.6.2_2'!S39)</f>
        <v>0</v>
      </c>
      <c r="T39" s="66">
        <f>AVERAGE('พิเศษ 1.6.2_1'!T39,'พิเศษ 1.6.2_2'!T39)</f>
        <v>0</v>
      </c>
      <c r="U39" s="66">
        <f>AVERAGE('พิเศษ 1.6.2_1'!U39,'พิเศษ 1.6.2_2'!U39)</f>
        <v>0</v>
      </c>
      <c r="V39" s="67">
        <f>AVERAGE('พิเศษ 1.6.2_1'!V39,'พิเศษ 1.6.2_2'!V39)</f>
        <v>0</v>
      </c>
      <c r="W39" s="68">
        <f>AVERAGE('พิเศษ 1.6.2_1'!W39,'พิเศษ 1.6.2_2'!W39)</f>
        <v>69.8125</v>
      </c>
    </row>
    <row r="40" spans="1:23" ht="15" customHeight="1" x14ac:dyDescent="0.5">
      <c r="B40" s="63"/>
      <c r="C40" s="75"/>
      <c r="D40" s="49" t="s">
        <v>27</v>
      </c>
      <c r="E40" s="49"/>
      <c r="F40" s="54">
        <f>AVERAGE('พิเศษ 1.6.2_1'!F40,'พิเศษ 1.6.2_2'!F40)</f>
        <v>0</v>
      </c>
      <c r="G40" s="55">
        <f>AVERAGE('พิเศษ 1.6.2_1'!G40,'พิเศษ 1.6.2_2'!G40)</f>
        <v>0</v>
      </c>
      <c r="H40" s="55">
        <f>AVERAGE('พิเศษ 1.6.2_1'!H40,'พิเศษ 1.6.2_2'!H40)</f>
        <v>0</v>
      </c>
      <c r="I40" s="55">
        <f>AVERAGE('พิเศษ 1.6.2_1'!I40,'พิเศษ 1.6.2_2'!I40)</f>
        <v>0</v>
      </c>
      <c r="J40" s="55">
        <f>AVERAGE('พิเศษ 1.6.2_1'!J40,'พิเศษ 1.6.2_2'!J40)</f>
        <v>0</v>
      </c>
      <c r="K40" s="55">
        <f>AVERAGE('พิเศษ 1.6.2_1'!K40,'พิเศษ 1.6.2_2'!K40)</f>
        <v>0</v>
      </c>
      <c r="L40" s="55">
        <f>AVERAGE('พิเศษ 1.6.2_1'!L40,'พิเศษ 1.6.2_2'!L40)</f>
        <v>0</v>
      </c>
      <c r="M40" s="55">
        <f>AVERAGE('พิเศษ 1.6.2_1'!M40,'พิเศษ 1.6.2_2'!M40)</f>
        <v>0</v>
      </c>
      <c r="N40" s="55">
        <f>AVERAGE('พิเศษ 1.6.2_1'!N40,'พิเศษ 1.6.2_2'!N40)</f>
        <v>69.8125</v>
      </c>
      <c r="O40" s="55">
        <f>AVERAGE('พิเศษ 1.6.2_1'!O40,'พิเศษ 1.6.2_2'!O40)</f>
        <v>0</v>
      </c>
      <c r="P40" s="55">
        <f>AVERAGE('พิเศษ 1.6.2_1'!P40,'พิเศษ 1.6.2_2'!P40)</f>
        <v>0</v>
      </c>
      <c r="Q40" s="55">
        <f>AVERAGE('พิเศษ 1.6.2_1'!Q40,'พิเศษ 1.6.2_2'!Q40)</f>
        <v>0</v>
      </c>
      <c r="R40" s="55">
        <f>AVERAGE('พิเศษ 1.6.2_1'!R40,'พิเศษ 1.6.2_2'!R40)</f>
        <v>0</v>
      </c>
      <c r="S40" s="55">
        <f>AVERAGE('พิเศษ 1.6.2_1'!S40,'พิเศษ 1.6.2_2'!S40)</f>
        <v>0</v>
      </c>
      <c r="T40" s="55">
        <f>AVERAGE('พิเศษ 1.6.2_1'!T40,'พิเศษ 1.6.2_2'!T40)</f>
        <v>0</v>
      </c>
      <c r="U40" s="55">
        <f>AVERAGE('พิเศษ 1.6.2_1'!U40,'พิเศษ 1.6.2_2'!U40)</f>
        <v>0</v>
      </c>
      <c r="V40" s="57">
        <f>AVERAGE('พิเศษ 1.6.2_1'!V40,'พิเศษ 1.6.2_2'!V40)</f>
        <v>0</v>
      </c>
      <c r="W40" s="58">
        <f>AVERAGE('พิเศษ 1.6.2_1'!W40,'พิเศษ 1.6.2_2'!W40)</f>
        <v>69.8125</v>
      </c>
    </row>
  </sheetData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X40"/>
  <sheetViews>
    <sheetView showGridLines="0" workbookViewId="0">
      <pane xSplit="5" ySplit="10" topLeftCell="F20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5" customHeight="1" x14ac:dyDescent="0.5"/>
  <cols>
    <col min="1" max="1" width="7.28515625" style="5" customWidth="1"/>
    <col min="2" max="2" width="4" style="5" customWidth="1"/>
    <col min="3" max="3" width="28.7109375" style="14" customWidth="1"/>
    <col min="4" max="4" width="8" style="14" bestFit="1" customWidth="1"/>
    <col min="5" max="5" width="8.140625" style="14" bestFit="1" customWidth="1"/>
    <col min="6" max="13" width="6.7109375" style="14" customWidth="1"/>
    <col min="14" max="14" width="9.7109375" style="14" customWidth="1"/>
    <col min="15" max="22" width="6.7109375" style="14" customWidth="1"/>
    <col min="23" max="23" width="9.7109375" style="14" customWidth="1"/>
    <col min="24" max="16384" width="9.140625" style="14"/>
  </cols>
  <sheetData>
    <row r="1" spans="1:24" s="3" customFormat="1" ht="21.75" x14ac:dyDescent="0.5">
      <c r="A1" s="1"/>
      <c r="B1" s="1"/>
      <c r="C1" s="2" t="s">
        <v>51</v>
      </c>
    </row>
    <row r="2" spans="1:24" s="3" customFormat="1" ht="15" customHeight="1" x14ac:dyDescent="0.5">
      <c r="A2" s="1"/>
      <c r="B2" s="1"/>
      <c r="C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4" ht="15" customHeight="1" x14ac:dyDescent="0.5">
      <c r="B3" s="6"/>
      <c r="C3" s="7" t="s">
        <v>0</v>
      </c>
      <c r="D3" s="8" t="s">
        <v>4</v>
      </c>
      <c r="E3" s="9" t="s">
        <v>5</v>
      </c>
      <c r="F3" s="50" t="s">
        <v>3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53"/>
    </row>
    <row r="4" spans="1:24" ht="15" customHeight="1" x14ac:dyDescent="0.5">
      <c r="B4" s="15"/>
      <c r="C4" s="16"/>
      <c r="D4" s="17" t="s">
        <v>1</v>
      </c>
      <c r="E4" s="18" t="s">
        <v>2</v>
      </c>
      <c r="F4" s="54" t="s">
        <v>6</v>
      </c>
      <c r="G4" s="55" t="s">
        <v>7</v>
      </c>
      <c r="H4" s="55" t="s">
        <v>8</v>
      </c>
      <c r="I4" s="55" t="s">
        <v>9</v>
      </c>
      <c r="J4" s="55" t="s">
        <v>10</v>
      </c>
      <c r="K4" s="55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55" t="s">
        <v>18</v>
      </c>
      <c r="S4" s="56" t="s">
        <v>19</v>
      </c>
      <c r="T4" s="56" t="s">
        <v>20</v>
      </c>
      <c r="U4" s="56" t="s">
        <v>42</v>
      </c>
      <c r="V4" s="57" t="s">
        <v>21</v>
      </c>
      <c r="W4" s="58" t="s">
        <v>22</v>
      </c>
    </row>
    <row r="5" spans="1:24" s="25" customFormat="1" ht="15" customHeight="1" x14ac:dyDescent="0.5">
      <c r="A5" s="24"/>
      <c r="B5" s="15"/>
      <c r="C5" s="76" t="s">
        <v>31</v>
      </c>
      <c r="D5" s="76" t="s">
        <v>23</v>
      </c>
      <c r="E5" s="76" t="s">
        <v>23</v>
      </c>
      <c r="F5" s="83">
        <v>1.6491747778247992</v>
      </c>
      <c r="G5" s="84">
        <v>18.510011855171783</v>
      </c>
      <c r="H5" s="84">
        <v>0</v>
      </c>
      <c r="I5" s="84">
        <v>19.402899094534909</v>
      </c>
      <c r="J5" s="84">
        <v>0</v>
      </c>
      <c r="K5" s="84">
        <v>8.126903553299492</v>
      </c>
      <c r="L5" s="84">
        <v>48.781880727217867</v>
      </c>
      <c r="M5" s="84">
        <v>0</v>
      </c>
      <c r="N5" s="84">
        <v>0</v>
      </c>
      <c r="O5" s="84">
        <v>41.901569809019193</v>
      </c>
      <c r="P5" s="84">
        <v>30.411764705882348</v>
      </c>
      <c r="Q5" s="84">
        <v>0</v>
      </c>
      <c r="R5" s="84">
        <v>20.377426097342489</v>
      </c>
      <c r="S5" s="84">
        <v>0</v>
      </c>
      <c r="T5" s="84">
        <v>0</v>
      </c>
      <c r="U5" s="84">
        <v>0</v>
      </c>
      <c r="V5" s="85">
        <v>3.0588235294117645</v>
      </c>
      <c r="W5" s="86">
        <v>192.22045414970464</v>
      </c>
    </row>
    <row r="6" spans="1:24" s="25" customFormat="1" ht="15" customHeight="1" x14ac:dyDescent="0.5">
      <c r="A6" s="24"/>
      <c r="B6" s="15"/>
      <c r="C6" s="81"/>
      <c r="D6" s="76"/>
      <c r="E6" s="76" t="s">
        <v>24</v>
      </c>
      <c r="F6" s="83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4">
        <v>0</v>
      </c>
      <c r="T6" s="84">
        <v>0</v>
      </c>
      <c r="U6" s="84">
        <v>0</v>
      </c>
      <c r="V6" s="85">
        <v>0</v>
      </c>
      <c r="W6" s="86">
        <v>0</v>
      </c>
    </row>
    <row r="7" spans="1:24" s="25" customFormat="1" ht="15" customHeight="1" x14ac:dyDescent="0.5">
      <c r="A7" s="24"/>
      <c r="B7" s="15"/>
      <c r="C7" s="81"/>
      <c r="D7" s="76"/>
      <c r="E7" s="76" t="s">
        <v>22</v>
      </c>
      <c r="F7" s="83">
        <v>1.6491747778247992</v>
      </c>
      <c r="G7" s="84">
        <v>18.510011855171783</v>
      </c>
      <c r="H7" s="84">
        <v>0</v>
      </c>
      <c r="I7" s="84">
        <v>19.402899094534909</v>
      </c>
      <c r="J7" s="84">
        <v>0</v>
      </c>
      <c r="K7" s="84">
        <v>8.126903553299492</v>
      </c>
      <c r="L7" s="84">
        <v>48.781880727217867</v>
      </c>
      <c r="M7" s="84">
        <v>0</v>
      </c>
      <c r="N7" s="84">
        <v>0</v>
      </c>
      <c r="O7" s="84">
        <v>41.901569809019193</v>
      </c>
      <c r="P7" s="84">
        <v>30.411764705882348</v>
      </c>
      <c r="Q7" s="84">
        <v>0</v>
      </c>
      <c r="R7" s="84">
        <v>20.377426097342489</v>
      </c>
      <c r="S7" s="84">
        <v>0</v>
      </c>
      <c r="T7" s="84">
        <v>0</v>
      </c>
      <c r="U7" s="84">
        <v>0</v>
      </c>
      <c r="V7" s="85">
        <v>3.0588235294117645</v>
      </c>
      <c r="W7" s="86">
        <v>192.22045414970464</v>
      </c>
    </row>
    <row r="8" spans="1:24" s="25" customFormat="1" ht="15" customHeight="1" x14ac:dyDescent="0.5">
      <c r="A8" s="24"/>
      <c r="B8" s="15"/>
      <c r="C8" s="81"/>
      <c r="D8" s="76" t="s">
        <v>25</v>
      </c>
      <c r="E8" s="76" t="s">
        <v>24</v>
      </c>
      <c r="F8" s="83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550.91666666666663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5">
        <v>0</v>
      </c>
      <c r="W8" s="86">
        <v>550.91666666666663</v>
      </c>
    </row>
    <row r="9" spans="1:24" s="25" customFormat="1" ht="15" customHeight="1" x14ac:dyDescent="0.5">
      <c r="A9" s="24"/>
      <c r="B9" s="15"/>
      <c r="C9" s="81"/>
      <c r="D9" s="76"/>
      <c r="E9" s="76" t="s">
        <v>26</v>
      </c>
      <c r="F9" s="83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826.37499999999989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5">
        <v>0</v>
      </c>
      <c r="W9" s="86">
        <v>826.37499999999989</v>
      </c>
    </row>
    <row r="10" spans="1:24" s="25" customFormat="1" ht="15" customHeight="1" x14ac:dyDescent="0.5">
      <c r="A10" s="24"/>
      <c r="B10" s="15"/>
      <c r="C10" s="81"/>
      <c r="D10" s="82" t="s">
        <v>27</v>
      </c>
      <c r="E10" s="82"/>
      <c r="F10" s="83">
        <v>1.6491747778247992</v>
      </c>
      <c r="G10" s="84">
        <v>18.510011855171783</v>
      </c>
      <c r="H10" s="84">
        <v>0</v>
      </c>
      <c r="I10" s="84">
        <v>19.402899094534909</v>
      </c>
      <c r="J10" s="84">
        <v>0</v>
      </c>
      <c r="K10" s="84">
        <v>8.126903553299492</v>
      </c>
      <c r="L10" s="84">
        <v>48.781880727217867</v>
      </c>
      <c r="M10" s="84">
        <v>0</v>
      </c>
      <c r="N10" s="84">
        <v>826.37499999999989</v>
      </c>
      <c r="O10" s="84">
        <v>41.901569809019193</v>
      </c>
      <c r="P10" s="84">
        <v>30.411764705882348</v>
      </c>
      <c r="Q10" s="84">
        <v>0</v>
      </c>
      <c r="R10" s="84">
        <v>20.377426097342489</v>
      </c>
      <c r="S10" s="84">
        <v>0</v>
      </c>
      <c r="T10" s="84">
        <v>0</v>
      </c>
      <c r="U10" s="84">
        <v>0</v>
      </c>
      <c r="V10" s="85">
        <v>3.0588235294117645</v>
      </c>
      <c r="W10" s="86">
        <v>1018.5954541497044</v>
      </c>
      <c r="X10" s="26"/>
    </row>
    <row r="11" spans="1:24" ht="15" customHeight="1" x14ac:dyDescent="0.5">
      <c r="A11" s="5" t="s">
        <v>28</v>
      </c>
      <c r="B11" s="27" t="s">
        <v>32</v>
      </c>
      <c r="C11" s="28" t="s">
        <v>33</v>
      </c>
      <c r="D11" s="29" t="s">
        <v>23</v>
      </c>
      <c r="E11" s="29" t="s">
        <v>23</v>
      </c>
      <c r="F11" s="59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1">
        <v>0</v>
      </c>
      <c r="W11" s="62">
        <v>0</v>
      </c>
    </row>
    <row r="12" spans="1:24" ht="15" customHeight="1" x14ac:dyDescent="0.5">
      <c r="A12" s="5" t="s">
        <v>29</v>
      </c>
      <c r="B12" s="63" t="s">
        <v>32</v>
      </c>
      <c r="C12" s="64"/>
      <c r="D12" s="36"/>
      <c r="E12" s="36" t="s">
        <v>24</v>
      </c>
      <c r="F12" s="65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7">
        <v>0</v>
      </c>
      <c r="W12" s="68">
        <v>0</v>
      </c>
    </row>
    <row r="13" spans="1:24" ht="15" customHeight="1" x14ac:dyDescent="0.5">
      <c r="B13" s="63"/>
      <c r="C13" s="64"/>
      <c r="D13" s="36"/>
      <c r="E13" s="36" t="s">
        <v>22</v>
      </c>
      <c r="F13" s="69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7">
        <v>0</v>
      </c>
      <c r="W13" s="68">
        <v>0</v>
      </c>
    </row>
    <row r="14" spans="1:24" ht="15" customHeight="1" x14ac:dyDescent="0.5">
      <c r="A14" s="5" t="s">
        <v>30</v>
      </c>
      <c r="B14" s="63" t="s">
        <v>32</v>
      </c>
      <c r="C14" s="64"/>
      <c r="D14" s="36" t="s">
        <v>25</v>
      </c>
      <c r="E14" s="36" t="s">
        <v>24</v>
      </c>
      <c r="F14" s="65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330.83333333333326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7">
        <v>0</v>
      </c>
      <c r="W14" s="68">
        <v>330.83333333333326</v>
      </c>
    </row>
    <row r="15" spans="1:24" ht="15" customHeight="1" x14ac:dyDescent="0.5">
      <c r="B15" s="63"/>
      <c r="C15" s="64"/>
      <c r="D15" s="36"/>
      <c r="E15" s="36" t="s">
        <v>26</v>
      </c>
      <c r="F15" s="69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496.24999999999989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7">
        <v>0</v>
      </c>
      <c r="W15" s="68">
        <v>496.24999999999989</v>
      </c>
    </row>
    <row r="16" spans="1:24" ht="15" customHeight="1" x14ac:dyDescent="0.5">
      <c r="B16" s="63"/>
      <c r="C16" s="70"/>
      <c r="D16" s="43" t="s">
        <v>27</v>
      </c>
      <c r="E16" s="43"/>
      <c r="F16" s="71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496.24999999999989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3">
        <v>0</v>
      </c>
      <c r="W16" s="74">
        <v>496.24999999999989</v>
      </c>
    </row>
    <row r="17" spans="1:23" ht="15" customHeight="1" x14ac:dyDescent="0.5">
      <c r="A17" s="5" t="s">
        <v>28</v>
      </c>
      <c r="B17" s="27" t="s">
        <v>34</v>
      </c>
      <c r="C17" s="28" t="s">
        <v>35</v>
      </c>
      <c r="D17" s="29" t="s">
        <v>23</v>
      </c>
      <c r="E17" s="29" t="s">
        <v>23</v>
      </c>
      <c r="F17" s="59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1">
        <v>0</v>
      </c>
      <c r="W17" s="62">
        <v>0</v>
      </c>
    </row>
    <row r="18" spans="1:23" ht="15" customHeight="1" x14ac:dyDescent="0.5">
      <c r="A18" s="5" t="s">
        <v>29</v>
      </c>
      <c r="B18" s="63" t="s">
        <v>34</v>
      </c>
      <c r="C18" s="64"/>
      <c r="D18" s="36"/>
      <c r="E18" s="36" t="s">
        <v>24</v>
      </c>
      <c r="F18" s="65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7">
        <v>0</v>
      </c>
      <c r="W18" s="68">
        <v>0</v>
      </c>
    </row>
    <row r="19" spans="1:23" ht="15" customHeight="1" x14ac:dyDescent="0.5">
      <c r="B19" s="63"/>
      <c r="C19" s="64"/>
      <c r="D19" s="36"/>
      <c r="E19" s="36" t="s">
        <v>22</v>
      </c>
      <c r="F19" s="69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7">
        <v>0</v>
      </c>
      <c r="W19" s="68">
        <v>0</v>
      </c>
    </row>
    <row r="20" spans="1:23" ht="15" customHeight="1" x14ac:dyDescent="0.5">
      <c r="A20" s="5" t="s">
        <v>30</v>
      </c>
      <c r="B20" s="63" t="s">
        <v>34</v>
      </c>
      <c r="C20" s="64"/>
      <c r="D20" s="36" t="s">
        <v>25</v>
      </c>
      <c r="E20" s="36" t="s">
        <v>24</v>
      </c>
      <c r="F20" s="65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9.5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7">
        <v>0</v>
      </c>
      <c r="W20" s="68">
        <v>9.5</v>
      </c>
    </row>
    <row r="21" spans="1:23" ht="15" customHeight="1" x14ac:dyDescent="0.5">
      <c r="B21" s="63"/>
      <c r="C21" s="64"/>
      <c r="D21" s="36"/>
      <c r="E21" s="36" t="s">
        <v>26</v>
      </c>
      <c r="F21" s="69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14.25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7">
        <v>0</v>
      </c>
      <c r="W21" s="68">
        <v>14.25</v>
      </c>
    </row>
    <row r="22" spans="1:23" ht="15" customHeight="1" x14ac:dyDescent="0.5">
      <c r="B22" s="63"/>
      <c r="C22" s="70"/>
      <c r="D22" s="43" t="s">
        <v>27</v>
      </c>
      <c r="E22" s="43"/>
      <c r="F22" s="71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14.25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3">
        <v>0</v>
      </c>
      <c r="W22" s="74">
        <v>14.25</v>
      </c>
    </row>
    <row r="23" spans="1:23" ht="15" customHeight="1" x14ac:dyDescent="0.5">
      <c r="A23" s="5" t="s">
        <v>28</v>
      </c>
      <c r="B23" s="27" t="s">
        <v>36</v>
      </c>
      <c r="C23" s="28" t="s">
        <v>37</v>
      </c>
      <c r="D23" s="29" t="s">
        <v>23</v>
      </c>
      <c r="E23" s="29" t="s">
        <v>23</v>
      </c>
      <c r="F23" s="59">
        <v>1.6491747778247992</v>
      </c>
      <c r="G23" s="60">
        <v>18.510011855171783</v>
      </c>
      <c r="H23" s="60">
        <v>0</v>
      </c>
      <c r="I23" s="60">
        <v>19.402899094534909</v>
      </c>
      <c r="J23" s="60">
        <v>0</v>
      </c>
      <c r="K23" s="60">
        <v>8.126903553299492</v>
      </c>
      <c r="L23" s="60">
        <v>48.781880727217867</v>
      </c>
      <c r="M23" s="60">
        <v>0</v>
      </c>
      <c r="N23" s="60">
        <v>0</v>
      </c>
      <c r="O23" s="60">
        <v>41.901569809019193</v>
      </c>
      <c r="P23" s="60">
        <v>30.411764705882348</v>
      </c>
      <c r="Q23" s="60">
        <v>0</v>
      </c>
      <c r="R23" s="60">
        <v>20.377426097342489</v>
      </c>
      <c r="S23" s="60">
        <v>0</v>
      </c>
      <c r="T23" s="60">
        <v>0</v>
      </c>
      <c r="U23" s="60">
        <v>0</v>
      </c>
      <c r="V23" s="61">
        <v>3.0588235294117645</v>
      </c>
      <c r="W23" s="62">
        <v>192.22045414970464</v>
      </c>
    </row>
    <row r="24" spans="1:23" ht="15" customHeight="1" x14ac:dyDescent="0.5">
      <c r="A24" s="5" t="s">
        <v>29</v>
      </c>
      <c r="B24" s="63" t="s">
        <v>36</v>
      </c>
      <c r="C24" s="64"/>
      <c r="D24" s="36"/>
      <c r="E24" s="36" t="s">
        <v>24</v>
      </c>
      <c r="F24" s="65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7">
        <v>0</v>
      </c>
      <c r="W24" s="68">
        <v>0</v>
      </c>
    </row>
    <row r="25" spans="1:23" ht="15" customHeight="1" x14ac:dyDescent="0.5">
      <c r="B25" s="63"/>
      <c r="C25" s="64"/>
      <c r="D25" s="36"/>
      <c r="E25" s="36" t="s">
        <v>22</v>
      </c>
      <c r="F25" s="69">
        <v>1.6491747778247992</v>
      </c>
      <c r="G25" s="66">
        <v>18.510011855171783</v>
      </c>
      <c r="H25" s="66">
        <v>0</v>
      </c>
      <c r="I25" s="66">
        <v>19.402899094534909</v>
      </c>
      <c r="J25" s="66">
        <v>0</v>
      </c>
      <c r="K25" s="66">
        <v>8.126903553299492</v>
      </c>
      <c r="L25" s="66">
        <v>48.781880727217867</v>
      </c>
      <c r="M25" s="66">
        <v>0</v>
      </c>
      <c r="N25" s="66">
        <v>0</v>
      </c>
      <c r="O25" s="66">
        <v>41.901569809019193</v>
      </c>
      <c r="P25" s="66">
        <v>30.411764705882348</v>
      </c>
      <c r="Q25" s="66">
        <v>0</v>
      </c>
      <c r="R25" s="66">
        <v>20.377426097342489</v>
      </c>
      <c r="S25" s="66">
        <v>0</v>
      </c>
      <c r="T25" s="66">
        <v>0</v>
      </c>
      <c r="U25" s="66">
        <v>0</v>
      </c>
      <c r="V25" s="67">
        <v>3.0588235294117645</v>
      </c>
      <c r="W25" s="68">
        <v>192.22045414970464</v>
      </c>
    </row>
    <row r="26" spans="1:23" ht="15" customHeight="1" x14ac:dyDescent="0.5">
      <c r="A26" s="5" t="s">
        <v>30</v>
      </c>
      <c r="B26" s="63" t="s">
        <v>36</v>
      </c>
      <c r="C26" s="64"/>
      <c r="D26" s="36" t="s">
        <v>25</v>
      </c>
      <c r="E26" s="36" t="s">
        <v>24</v>
      </c>
      <c r="F26" s="65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46.833333333333329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7">
        <v>0</v>
      </c>
      <c r="W26" s="68">
        <v>46.833333333333329</v>
      </c>
    </row>
    <row r="27" spans="1:23" ht="15" customHeight="1" x14ac:dyDescent="0.5">
      <c r="B27" s="63"/>
      <c r="C27" s="64"/>
      <c r="D27" s="36"/>
      <c r="E27" s="36" t="s">
        <v>26</v>
      </c>
      <c r="F27" s="69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70.25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7">
        <v>0</v>
      </c>
      <c r="W27" s="68">
        <v>70.25</v>
      </c>
    </row>
    <row r="28" spans="1:23" ht="15" customHeight="1" x14ac:dyDescent="0.5">
      <c r="B28" s="63"/>
      <c r="C28" s="70"/>
      <c r="D28" s="43" t="s">
        <v>27</v>
      </c>
      <c r="E28" s="43"/>
      <c r="F28" s="71">
        <v>1.6491747778247992</v>
      </c>
      <c r="G28" s="72">
        <v>18.510011855171783</v>
      </c>
      <c r="H28" s="72">
        <v>0</v>
      </c>
      <c r="I28" s="72">
        <v>19.402899094534909</v>
      </c>
      <c r="J28" s="72">
        <v>0</v>
      </c>
      <c r="K28" s="72">
        <v>8.126903553299492</v>
      </c>
      <c r="L28" s="72">
        <v>48.781880727217867</v>
      </c>
      <c r="M28" s="72">
        <v>0</v>
      </c>
      <c r="N28" s="72">
        <v>70.25</v>
      </c>
      <c r="O28" s="72">
        <v>41.901569809019193</v>
      </c>
      <c r="P28" s="72">
        <v>30.411764705882348</v>
      </c>
      <c r="Q28" s="72">
        <v>0</v>
      </c>
      <c r="R28" s="72">
        <v>20.377426097342489</v>
      </c>
      <c r="S28" s="72">
        <v>0</v>
      </c>
      <c r="T28" s="72">
        <v>0</v>
      </c>
      <c r="U28" s="72">
        <v>0</v>
      </c>
      <c r="V28" s="73">
        <v>3.0588235294117645</v>
      </c>
      <c r="W28" s="74">
        <v>262.47045414970461</v>
      </c>
    </row>
    <row r="29" spans="1:23" ht="15" customHeight="1" x14ac:dyDescent="0.5">
      <c r="A29" s="5" t="s">
        <v>28</v>
      </c>
      <c r="B29" s="27" t="s">
        <v>38</v>
      </c>
      <c r="C29" s="28" t="s">
        <v>39</v>
      </c>
      <c r="D29" s="29" t="s">
        <v>23</v>
      </c>
      <c r="E29" s="29" t="s">
        <v>23</v>
      </c>
      <c r="F29" s="59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1">
        <v>0</v>
      </c>
      <c r="W29" s="62">
        <v>0</v>
      </c>
    </row>
    <row r="30" spans="1:23" ht="15" customHeight="1" x14ac:dyDescent="0.5">
      <c r="A30" s="5" t="s">
        <v>29</v>
      </c>
      <c r="B30" s="63" t="s">
        <v>38</v>
      </c>
      <c r="C30" s="64"/>
      <c r="D30" s="36"/>
      <c r="E30" s="36" t="s">
        <v>24</v>
      </c>
      <c r="F30" s="65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7">
        <v>0</v>
      </c>
      <c r="W30" s="68">
        <v>0</v>
      </c>
    </row>
    <row r="31" spans="1:23" ht="15" customHeight="1" x14ac:dyDescent="0.5">
      <c r="B31" s="63"/>
      <c r="C31" s="64"/>
      <c r="D31" s="36"/>
      <c r="E31" s="36" t="s">
        <v>22</v>
      </c>
      <c r="F31" s="69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7">
        <v>0</v>
      </c>
      <c r="W31" s="68">
        <v>0</v>
      </c>
    </row>
    <row r="32" spans="1:23" ht="15" customHeight="1" x14ac:dyDescent="0.5">
      <c r="A32" s="5" t="s">
        <v>30</v>
      </c>
      <c r="B32" s="63" t="s">
        <v>38</v>
      </c>
      <c r="C32" s="64"/>
      <c r="D32" s="36" t="s">
        <v>25</v>
      </c>
      <c r="E32" s="36" t="s">
        <v>24</v>
      </c>
      <c r="F32" s="65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105.91666666666666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7">
        <v>0</v>
      </c>
      <c r="W32" s="68">
        <v>105.91666666666666</v>
      </c>
    </row>
    <row r="33" spans="1:23" ht="15" customHeight="1" x14ac:dyDescent="0.5">
      <c r="B33" s="63"/>
      <c r="C33" s="64"/>
      <c r="D33" s="36"/>
      <c r="E33" s="36" t="s">
        <v>26</v>
      </c>
      <c r="F33" s="69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158.875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7">
        <v>0</v>
      </c>
      <c r="W33" s="68">
        <v>158.875</v>
      </c>
    </row>
    <row r="34" spans="1:23" ht="15" customHeight="1" x14ac:dyDescent="0.5">
      <c r="B34" s="63"/>
      <c r="C34" s="70"/>
      <c r="D34" s="43" t="s">
        <v>27</v>
      </c>
      <c r="E34" s="43"/>
      <c r="F34" s="71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158.875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3">
        <v>0</v>
      </c>
      <c r="W34" s="74">
        <v>158.875</v>
      </c>
    </row>
    <row r="35" spans="1:23" ht="15" customHeight="1" x14ac:dyDescent="0.5">
      <c r="A35" s="5" t="s">
        <v>28</v>
      </c>
      <c r="B35" s="27" t="s">
        <v>40</v>
      </c>
      <c r="C35" s="28" t="s">
        <v>41</v>
      </c>
      <c r="D35" s="29" t="s">
        <v>23</v>
      </c>
      <c r="E35" s="29" t="s">
        <v>23</v>
      </c>
      <c r="F35" s="59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1">
        <v>0</v>
      </c>
      <c r="W35" s="62">
        <v>0</v>
      </c>
    </row>
    <row r="36" spans="1:23" ht="15" customHeight="1" x14ac:dyDescent="0.5">
      <c r="A36" s="5" t="s">
        <v>29</v>
      </c>
      <c r="B36" s="63" t="s">
        <v>40</v>
      </c>
      <c r="C36" s="64"/>
      <c r="D36" s="36"/>
      <c r="E36" s="36" t="s">
        <v>24</v>
      </c>
      <c r="F36" s="65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7">
        <v>0</v>
      </c>
      <c r="W36" s="68">
        <v>0</v>
      </c>
    </row>
    <row r="37" spans="1:23" ht="15" customHeight="1" x14ac:dyDescent="0.5">
      <c r="B37" s="63"/>
      <c r="C37" s="64"/>
      <c r="D37" s="36"/>
      <c r="E37" s="36" t="s">
        <v>22</v>
      </c>
      <c r="F37" s="69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7">
        <v>0</v>
      </c>
      <c r="W37" s="68">
        <v>0</v>
      </c>
    </row>
    <row r="38" spans="1:23" ht="15" customHeight="1" x14ac:dyDescent="0.5">
      <c r="A38" s="5" t="s">
        <v>30</v>
      </c>
      <c r="B38" s="63" t="s">
        <v>40</v>
      </c>
      <c r="C38" s="64"/>
      <c r="D38" s="36" t="s">
        <v>25</v>
      </c>
      <c r="E38" s="36" t="s">
        <v>24</v>
      </c>
      <c r="F38" s="65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57.833333333333336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7">
        <v>0</v>
      </c>
      <c r="W38" s="68">
        <v>57.833333333333336</v>
      </c>
    </row>
    <row r="39" spans="1:23" ht="15" customHeight="1" x14ac:dyDescent="0.5">
      <c r="B39" s="63"/>
      <c r="C39" s="64"/>
      <c r="D39" s="36"/>
      <c r="E39" s="36" t="s">
        <v>26</v>
      </c>
      <c r="F39" s="69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86.75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7">
        <v>0</v>
      </c>
      <c r="W39" s="68">
        <v>86.75</v>
      </c>
    </row>
    <row r="40" spans="1:23" ht="15" customHeight="1" x14ac:dyDescent="0.5">
      <c r="B40" s="63"/>
      <c r="C40" s="75"/>
      <c r="D40" s="49" t="s">
        <v>27</v>
      </c>
      <c r="E40" s="49"/>
      <c r="F40" s="54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86.75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7">
        <v>0</v>
      </c>
      <c r="W40" s="58">
        <v>86.75</v>
      </c>
    </row>
  </sheetData>
  <phoneticPr fontId="20" type="noConversion"/>
  <pageMargins left="0.39370078740157483" right="0.39370078740157483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20</vt:i4>
      </vt:variant>
    </vt:vector>
  </HeadingPairs>
  <TitlesOfParts>
    <vt:vector size="31" baseType="lpstr">
      <vt:lpstr>Table1.6ศึกษาศาสตร์</vt:lpstr>
      <vt:lpstr>Table1.6</vt:lpstr>
      <vt:lpstr>Table1.6_1</vt:lpstr>
      <vt:lpstr>Table1.6_2</vt:lpstr>
      <vt:lpstr>ปกติ1.6.1</vt:lpstr>
      <vt:lpstr>ปกติ1.6.1_1</vt:lpstr>
      <vt:lpstr>ปกติ1.6.1_2</vt:lpstr>
      <vt:lpstr>พิเศษ 1.6.2</vt:lpstr>
      <vt:lpstr>พิเศษ 1.6.2_1</vt:lpstr>
      <vt:lpstr>พิเศษ 1.6.2_2</vt:lpstr>
      <vt:lpstr>Sheet1</vt:lpstr>
      <vt:lpstr>Table1.6!Print_Area</vt:lpstr>
      <vt:lpstr>Table1.6_1!Print_Area</vt:lpstr>
      <vt:lpstr>Table1.6_2!Print_Area</vt:lpstr>
      <vt:lpstr>Table1.6ศึกษาศาสตร์!Print_Area</vt:lpstr>
      <vt:lpstr>ปกติ1.6.1!Print_Area</vt:lpstr>
      <vt:lpstr>ปกติ1.6.1_1!Print_Area</vt:lpstr>
      <vt:lpstr>ปกติ1.6.1_2!Print_Area</vt:lpstr>
      <vt:lpstr>'พิเศษ 1.6.2'!Print_Area</vt:lpstr>
      <vt:lpstr>'พิเศษ 1.6.2_1'!Print_Area</vt:lpstr>
      <vt:lpstr>'พิเศษ 1.6.2_2'!Print_Area</vt:lpstr>
      <vt:lpstr>Table1.6!Print_Titles</vt:lpstr>
      <vt:lpstr>Table1.6_1!Print_Titles</vt:lpstr>
      <vt:lpstr>Table1.6_2!Print_Titles</vt:lpstr>
      <vt:lpstr>Table1.6ศึกษาศาสตร์!Print_Titles</vt:lpstr>
      <vt:lpstr>ปกติ1.6.1!Print_Titles</vt:lpstr>
      <vt:lpstr>ปกติ1.6.1_1!Print_Titles</vt:lpstr>
      <vt:lpstr>ปกติ1.6.1_2!Print_Titles</vt:lpstr>
      <vt:lpstr>'พิเศษ 1.6.2'!Print_Titles</vt:lpstr>
      <vt:lpstr>'พิเศษ 1.6.2_1'!Print_Titles</vt:lpstr>
      <vt:lpstr>'พิเศษ 1.6.2_2'!Print_Titles</vt:lpstr>
    </vt:vector>
  </TitlesOfParts>
  <Company>Planning Division KU.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Plan198</cp:lastModifiedBy>
  <cp:lastPrinted>2016-03-14T07:08:46Z</cp:lastPrinted>
  <dcterms:created xsi:type="dcterms:W3CDTF">2010-10-22T06:52:07Z</dcterms:created>
  <dcterms:modified xsi:type="dcterms:W3CDTF">2016-03-14T07:09:06Z</dcterms:modified>
</cp:coreProperties>
</file>