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\นิสิตเต็มเวลา 61-67\คู่มือนิสิตเต็มเวลา\"/>
    </mc:Choice>
  </mc:AlternateContent>
  <xr:revisionPtr revIDLastSave="0" documentId="13_ncr:1_{1A2B534D-EFF0-435D-8551-7473AB258854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จุดตัดข้อมูล" sheetId="17" r:id="rId1"/>
    <sheet name="วิธีทำพิเศษ" sheetId="8" r:id="rId2"/>
    <sheet name="วิธีทำ" sheetId="3" r:id="rId3"/>
    <sheet name="ตัวอย่างรายวิชา" sheetId="13" r:id="rId4"/>
    <sheet name="1)สถาปัตย์+วิทย์สุขภาพ" sheetId="9" r:id="rId5"/>
    <sheet name="2)เกษตร+วิทย์เทคโน" sheetId="10" r:id="rId6"/>
    <sheet name="3)ศึกษาศาสตร์" sheetId="11" r:id="rId7"/>
    <sheet name="4)มนุษย&amp;สังคม" sheetId="12" r:id="rId8"/>
  </sheets>
  <definedNames>
    <definedName name="_xlnm.Print_Titles" localSheetId="4">'1)สถาปัตย์+วิทย์สุขภาพ'!$3:$7</definedName>
    <definedName name="_xlnm.Print_Titles" localSheetId="5">'2)เกษตร+วิทย์เทคโน'!$3:$7</definedName>
    <definedName name="_xlnm.Print_Titles" localSheetId="6">'3)ศึกษาศาสตร์'!$3:$7</definedName>
    <definedName name="_xlnm.Print_Titles" localSheetId="7">'4)มนุษย&amp;สังคม'!$3:$7</definedName>
    <definedName name="_xlnm.Print_Titles" localSheetId="3">ตัวอย่างรายวิชา!$3:$7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3" l="1"/>
  <c r="H59" i="13"/>
  <c r="H58" i="13"/>
  <c r="H54" i="13" s="1"/>
  <c r="I54" i="13" s="1"/>
  <c r="J54" i="13" s="1"/>
  <c r="D57" i="13"/>
  <c r="D56" i="13"/>
  <c r="D55" i="13"/>
  <c r="H45" i="13"/>
  <c r="H44" i="13"/>
  <c r="H43" i="13"/>
  <c r="H39" i="13" s="1"/>
  <c r="I39" i="13" s="1"/>
  <c r="J39" i="13" s="1"/>
  <c r="D42" i="13"/>
  <c r="D41" i="13"/>
  <c r="D40" i="13"/>
  <c r="D39" i="13" s="1"/>
  <c r="E39" i="13" s="1"/>
  <c r="H30" i="13"/>
  <c r="H29" i="13"/>
  <c r="H28" i="13"/>
  <c r="D27" i="13"/>
  <c r="D26" i="13"/>
  <c r="D25" i="13"/>
  <c r="H15" i="13"/>
  <c r="H14" i="13"/>
  <c r="H13" i="13"/>
  <c r="D12" i="13"/>
  <c r="D11" i="13"/>
  <c r="D10" i="13"/>
  <c r="D12" i="12"/>
  <c r="H12" i="12"/>
  <c r="D13" i="12"/>
  <c r="H13" i="12"/>
  <c r="D14" i="12"/>
  <c r="H14" i="12"/>
  <c r="D15" i="12"/>
  <c r="H15" i="12"/>
  <c r="D16" i="12"/>
  <c r="H16" i="12"/>
  <c r="D17" i="12"/>
  <c r="H17" i="12"/>
  <c r="D18" i="12"/>
  <c r="H18" i="12"/>
  <c r="D19" i="12"/>
  <c r="H19" i="12"/>
  <c r="D20" i="12"/>
  <c r="H20" i="12"/>
  <c r="D21" i="12"/>
  <c r="H21" i="12"/>
  <c r="D22" i="12"/>
  <c r="H22" i="12"/>
  <c r="D23" i="12"/>
  <c r="H23" i="12"/>
  <c r="D24" i="12"/>
  <c r="H24" i="12"/>
  <c r="D25" i="12"/>
  <c r="H25" i="12"/>
  <c r="D26" i="12"/>
  <c r="H26" i="12"/>
  <c r="D27" i="12"/>
  <c r="H27" i="12"/>
  <c r="D28" i="12"/>
  <c r="H28" i="12"/>
  <c r="D29" i="12"/>
  <c r="H29" i="12"/>
  <c r="D30" i="12"/>
  <c r="H30" i="12"/>
  <c r="D31" i="12"/>
  <c r="H31" i="12"/>
  <c r="D35" i="12"/>
  <c r="H35" i="12"/>
  <c r="D36" i="12"/>
  <c r="H36" i="12"/>
  <c r="D37" i="12"/>
  <c r="H37" i="12"/>
  <c r="D38" i="12"/>
  <c r="H38" i="12"/>
  <c r="D39" i="12"/>
  <c r="H39" i="12"/>
  <c r="D40" i="12"/>
  <c r="H40" i="12"/>
  <c r="D41" i="12"/>
  <c r="H41" i="12"/>
  <c r="D42" i="12"/>
  <c r="H42" i="12"/>
  <c r="D43" i="12"/>
  <c r="H43" i="12"/>
  <c r="D44" i="12"/>
  <c r="H44" i="12"/>
  <c r="D45" i="12"/>
  <c r="H45" i="12"/>
  <c r="D46" i="12"/>
  <c r="H46" i="12"/>
  <c r="D47" i="12"/>
  <c r="H47" i="12"/>
  <c r="D48" i="12"/>
  <c r="H48" i="12"/>
  <c r="D49" i="12"/>
  <c r="H49" i="12"/>
  <c r="D50" i="12"/>
  <c r="H50" i="12"/>
  <c r="D51" i="12"/>
  <c r="H51" i="12"/>
  <c r="D52" i="12"/>
  <c r="H52" i="12"/>
  <c r="D53" i="12"/>
  <c r="H53" i="12"/>
  <c r="D54" i="12"/>
  <c r="H54" i="12"/>
  <c r="D58" i="12"/>
  <c r="H58" i="12"/>
  <c r="D59" i="12"/>
  <c r="H59" i="12"/>
  <c r="D60" i="12"/>
  <c r="H60" i="12"/>
  <c r="D61" i="12"/>
  <c r="H61" i="12"/>
  <c r="D62" i="12"/>
  <c r="H62" i="12"/>
  <c r="D63" i="12"/>
  <c r="H63" i="12"/>
  <c r="D64" i="12"/>
  <c r="H64" i="12"/>
  <c r="D65" i="12"/>
  <c r="H65" i="12"/>
  <c r="D66" i="12"/>
  <c r="H66" i="12"/>
  <c r="D67" i="12"/>
  <c r="H67" i="12"/>
  <c r="D68" i="12"/>
  <c r="H68" i="12"/>
  <c r="D69" i="12"/>
  <c r="H69" i="12"/>
  <c r="D70" i="12"/>
  <c r="H70" i="12"/>
  <c r="D71" i="12"/>
  <c r="H71" i="12"/>
  <c r="D72" i="12"/>
  <c r="H72" i="12"/>
  <c r="D73" i="12"/>
  <c r="H73" i="12"/>
  <c r="D74" i="12"/>
  <c r="H74" i="12"/>
  <c r="D75" i="12"/>
  <c r="H75" i="12"/>
  <c r="D76" i="12"/>
  <c r="H76" i="12"/>
  <c r="D77" i="12"/>
  <c r="H77" i="12"/>
  <c r="D12" i="11"/>
  <c r="H12" i="11"/>
  <c r="D13" i="11"/>
  <c r="H13" i="11"/>
  <c r="D14" i="11"/>
  <c r="H14" i="11"/>
  <c r="D15" i="11"/>
  <c r="H15" i="11"/>
  <c r="D16" i="11"/>
  <c r="H16" i="11"/>
  <c r="D17" i="11"/>
  <c r="H17" i="11"/>
  <c r="D18" i="11"/>
  <c r="H18" i="11"/>
  <c r="D19" i="11"/>
  <c r="H19" i="11"/>
  <c r="D20" i="11"/>
  <c r="H20" i="11"/>
  <c r="D21" i="11"/>
  <c r="H21" i="11"/>
  <c r="D22" i="11"/>
  <c r="H22" i="11"/>
  <c r="D23" i="11"/>
  <c r="H23" i="11"/>
  <c r="D24" i="11"/>
  <c r="H24" i="11"/>
  <c r="D25" i="11"/>
  <c r="H25" i="11"/>
  <c r="D26" i="11"/>
  <c r="H26" i="11"/>
  <c r="D27" i="11"/>
  <c r="H27" i="11"/>
  <c r="D28" i="11"/>
  <c r="H28" i="11"/>
  <c r="D29" i="11"/>
  <c r="H29" i="11"/>
  <c r="D30" i="11"/>
  <c r="H30" i="11"/>
  <c r="D31" i="11"/>
  <c r="H31" i="11"/>
  <c r="D35" i="11"/>
  <c r="H35" i="11"/>
  <c r="D36" i="11"/>
  <c r="H36" i="11"/>
  <c r="D37" i="11"/>
  <c r="H37" i="11"/>
  <c r="D38" i="11"/>
  <c r="H38" i="11"/>
  <c r="D39" i="11"/>
  <c r="H39" i="11"/>
  <c r="D40" i="11"/>
  <c r="H40" i="11"/>
  <c r="D41" i="11"/>
  <c r="H41" i="11"/>
  <c r="D42" i="11"/>
  <c r="H42" i="11"/>
  <c r="D43" i="11"/>
  <c r="H43" i="11"/>
  <c r="D44" i="11"/>
  <c r="H44" i="11"/>
  <c r="D45" i="11"/>
  <c r="H45" i="11"/>
  <c r="D46" i="11"/>
  <c r="H46" i="11"/>
  <c r="D47" i="11"/>
  <c r="H47" i="11"/>
  <c r="D48" i="11"/>
  <c r="H48" i="11"/>
  <c r="D49" i="11"/>
  <c r="H49" i="11"/>
  <c r="D50" i="11"/>
  <c r="H50" i="11"/>
  <c r="D51" i="11"/>
  <c r="H51" i="11"/>
  <c r="D52" i="11"/>
  <c r="H52" i="11"/>
  <c r="D53" i="11"/>
  <c r="H53" i="11"/>
  <c r="D54" i="11"/>
  <c r="H54" i="11"/>
  <c r="D58" i="11"/>
  <c r="H58" i="11"/>
  <c r="D59" i="11"/>
  <c r="H59" i="11"/>
  <c r="D60" i="11"/>
  <c r="H60" i="11"/>
  <c r="D61" i="11"/>
  <c r="H61" i="11"/>
  <c r="D62" i="11"/>
  <c r="H62" i="11"/>
  <c r="D63" i="11"/>
  <c r="H63" i="11"/>
  <c r="D64" i="11"/>
  <c r="H64" i="11"/>
  <c r="D65" i="11"/>
  <c r="H65" i="11"/>
  <c r="D66" i="11"/>
  <c r="H66" i="11"/>
  <c r="D67" i="11"/>
  <c r="H67" i="11"/>
  <c r="D68" i="11"/>
  <c r="H68" i="11"/>
  <c r="D69" i="11"/>
  <c r="H69" i="11"/>
  <c r="D70" i="11"/>
  <c r="H70" i="11"/>
  <c r="D71" i="11"/>
  <c r="H71" i="11"/>
  <c r="D72" i="11"/>
  <c r="H72" i="11"/>
  <c r="D73" i="11"/>
  <c r="H73" i="11"/>
  <c r="D74" i="11"/>
  <c r="H74" i="11"/>
  <c r="D75" i="11"/>
  <c r="H75" i="11"/>
  <c r="D76" i="11"/>
  <c r="H76" i="11"/>
  <c r="D77" i="11"/>
  <c r="H77" i="11"/>
  <c r="D12" i="10"/>
  <c r="H12" i="10"/>
  <c r="D13" i="10"/>
  <c r="H13" i="10"/>
  <c r="D14" i="10"/>
  <c r="H14" i="10"/>
  <c r="D15" i="10"/>
  <c r="H15" i="10"/>
  <c r="D16" i="10"/>
  <c r="H16" i="10"/>
  <c r="D17" i="10"/>
  <c r="H17" i="10"/>
  <c r="D18" i="10"/>
  <c r="H18" i="10"/>
  <c r="D19" i="10"/>
  <c r="H19" i="10"/>
  <c r="D20" i="10"/>
  <c r="H20" i="10"/>
  <c r="D21" i="10"/>
  <c r="H21" i="10"/>
  <c r="D22" i="10"/>
  <c r="H22" i="10"/>
  <c r="D23" i="10"/>
  <c r="H23" i="10"/>
  <c r="D24" i="10"/>
  <c r="H24" i="10"/>
  <c r="D25" i="10"/>
  <c r="H25" i="10"/>
  <c r="D26" i="10"/>
  <c r="H26" i="10"/>
  <c r="D27" i="10"/>
  <c r="H27" i="10"/>
  <c r="D28" i="10"/>
  <c r="H28" i="10"/>
  <c r="D29" i="10"/>
  <c r="H29" i="10"/>
  <c r="D30" i="10"/>
  <c r="H30" i="10"/>
  <c r="D31" i="10"/>
  <c r="H31" i="10"/>
  <c r="D35" i="10"/>
  <c r="H35" i="10"/>
  <c r="D36" i="10"/>
  <c r="H36" i="10"/>
  <c r="D37" i="10"/>
  <c r="H37" i="10"/>
  <c r="D38" i="10"/>
  <c r="H38" i="10"/>
  <c r="D39" i="10"/>
  <c r="H39" i="10"/>
  <c r="D40" i="10"/>
  <c r="H40" i="10"/>
  <c r="D41" i="10"/>
  <c r="H41" i="10"/>
  <c r="D42" i="10"/>
  <c r="H42" i="10"/>
  <c r="D43" i="10"/>
  <c r="H43" i="10"/>
  <c r="D44" i="10"/>
  <c r="H44" i="10"/>
  <c r="D45" i="10"/>
  <c r="H45" i="10"/>
  <c r="D46" i="10"/>
  <c r="H46" i="10"/>
  <c r="D47" i="10"/>
  <c r="H47" i="10"/>
  <c r="D48" i="10"/>
  <c r="H48" i="10"/>
  <c r="D49" i="10"/>
  <c r="H49" i="10"/>
  <c r="D50" i="10"/>
  <c r="H50" i="10"/>
  <c r="D51" i="10"/>
  <c r="H51" i="10"/>
  <c r="D52" i="10"/>
  <c r="H52" i="10"/>
  <c r="D53" i="10"/>
  <c r="H53" i="10"/>
  <c r="D54" i="10"/>
  <c r="H54" i="10"/>
  <c r="D58" i="10"/>
  <c r="H58" i="10"/>
  <c r="D59" i="10"/>
  <c r="H59" i="10"/>
  <c r="D60" i="10"/>
  <c r="H60" i="10"/>
  <c r="D61" i="10"/>
  <c r="H61" i="10"/>
  <c r="D62" i="10"/>
  <c r="H62" i="10"/>
  <c r="D63" i="10"/>
  <c r="H63" i="10"/>
  <c r="D64" i="10"/>
  <c r="H64" i="10"/>
  <c r="D65" i="10"/>
  <c r="H65" i="10"/>
  <c r="D66" i="10"/>
  <c r="H66" i="10"/>
  <c r="D67" i="10"/>
  <c r="H67" i="10"/>
  <c r="D68" i="10"/>
  <c r="H68" i="10"/>
  <c r="D69" i="10"/>
  <c r="H69" i="10"/>
  <c r="D70" i="10"/>
  <c r="H70" i="10"/>
  <c r="D71" i="10"/>
  <c r="H71" i="10"/>
  <c r="D72" i="10"/>
  <c r="H72" i="10"/>
  <c r="D73" i="10"/>
  <c r="H73" i="10"/>
  <c r="D74" i="10"/>
  <c r="H74" i="10"/>
  <c r="D75" i="10"/>
  <c r="H75" i="10"/>
  <c r="D76" i="10"/>
  <c r="H76" i="10"/>
  <c r="D77" i="10"/>
  <c r="H77" i="10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H35" i="9"/>
  <c r="H36" i="9"/>
  <c r="H37" i="9"/>
  <c r="H34" i="9" s="1"/>
  <c r="I34" i="9" s="1"/>
  <c r="J34" i="9" s="1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D22" i="9"/>
  <c r="H22" i="9"/>
  <c r="D23" i="9"/>
  <c r="H23" i="9"/>
  <c r="D24" i="9"/>
  <c r="H24" i="9"/>
  <c r="D25" i="9"/>
  <c r="H25" i="9"/>
  <c r="D26" i="9"/>
  <c r="H26" i="9"/>
  <c r="D27" i="9"/>
  <c r="H27" i="9"/>
  <c r="D28" i="9"/>
  <c r="H28" i="9"/>
  <c r="D29" i="9"/>
  <c r="H29" i="9"/>
  <c r="D30" i="9"/>
  <c r="H30" i="9"/>
  <c r="D31" i="9"/>
  <c r="H31" i="9"/>
  <c r="H21" i="9"/>
  <c r="D21" i="9"/>
  <c r="H20" i="9"/>
  <c r="D20" i="9"/>
  <c r="H19" i="9"/>
  <c r="D19" i="9"/>
  <c r="H18" i="9"/>
  <c r="D18" i="9"/>
  <c r="H17" i="9"/>
  <c r="D17" i="9"/>
  <c r="H16" i="9"/>
  <c r="D16" i="9"/>
  <c r="D12" i="9"/>
  <c r="D13" i="9"/>
  <c r="D14" i="9"/>
  <c r="D15" i="9"/>
  <c r="H12" i="9"/>
  <c r="H13" i="9"/>
  <c r="H14" i="9"/>
  <c r="H15" i="9"/>
  <c r="H11" i="9" l="1"/>
  <c r="I11" i="9" s="1"/>
  <c r="J11" i="9" s="1"/>
  <c r="K11" i="9" s="1"/>
  <c r="H57" i="12"/>
  <c r="I57" i="12" s="1"/>
  <c r="J57" i="12" s="1"/>
  <c r="H34" i="10"/>
  <c r="I34" i="10" s="1"/>
  <c r="J34" i="10" s="1"/>
  <c r="H34" i="12"/>
  <c r="I34" i="12" s="1"/>
  <c r="J34" i="12" s="1"/>
  <c r="D11" i="9"/>
  <c r="E11" i="9" s="1"/>
  <c r="D57" i="9"/>
  <c r="E57" i="9" s="1"/>
  <c r="D54" i="13"/>
  <c r="E54" i="13" s="1"/>
  <c r="H11" i="12"/>
  <c r="I11" i="12" s="1"/>
  <c r="J11" i="12" s="1"/>
  <c r="J9" i="12" s="1"/>
  <c r="H11" i="10"/>
  <c r="I11" i="10" s="1"/>
  <c r="H57" i="10"/>
  <c r="I57" i="10" s="1"/>
  <c r="J57" i="10" s="1"/>
  <c r="K54" i="13"/>
  <c r="K39" i="13"/>
  <c r="D24" i="13"/>
  <c r="E24" i="13" s="1"/>
  <c r="H24" i="13"/>
  <c r="I24" i="13" s="1"/>
  <c r="J24" i="13" s="1"/>
  <c r="D9" i="13"/>
  <c r="E9" i="13" s="1"/>
  <c r="H9" i="13"/>
  <c r="I9" i="13" s="1"/>
  <c r="J9" i="13" s="1"/>
  <c r="H57" i="9"/>
  <c r="I57" i="9" s="1"/>
  <c r="J57" i="9" s="1"/>
  <c r="K57" i="9" s="1"/>
  <c r="D57" i="10"/>
  <c r="E57" i="10" s="1"/>
  <c r="D34" i="12"/>
  <c r="E34" i="12" s="1"/>
  <c r="D34" i="10"/>
  <c r="E34" i="10" s="1"/>
  <c r="D11" i="12"/>
  <c r="E11" i="12" s="1"/>
  <c r="E9" i="12" s="1"/>
  <c r="D34" i="9"/>
  <c r="E34" i="9" s="1"/>
  <c r="K34" i="9" s="1"/>
  <c r="D11" i="10"/>
  <c r="E11" i="10" s="1"/>
  <c r="H57" i="11"/>
  <c r="I57" i="11" s="1"/>
  <c r="J57" i="11" s="1"/>
  <c r="K57" i="11" s="1"/>
  <c r="H34" i="11"/>
  <c r="I34" i="11" s="1"/>
  <c r="J34" i="11" s="1"/>
  <c r="H11" i="11"/>
  <c r="I11" i="11" s="1"/>
  <c r="I9" i="11" s="1"/>
  <c r="D57" i="11"/>
  <c r="E57" i="11" s="1"/>
  <c r="D34" i="11"/>
  <c r="E34" i="11" s="1"/>
  <c r="K34" i="11" s="1"/>
  <c r="D11" i="11"/>
  <c r="E11" i="11" s="1"/>
  <c r="D57" i="12"/>
  <c r="E57" i="12" s="1"/>
  <c r="K57" i="12" s="1"/>
  <c r="I9" i="12"/>
  <c r="J11" i="10"/>
  <c r="J9" i="10" s="1"/>
  <c r="I9" i="10"/>
  <c r="E9" i="11"/>
  <c r="K34" i="12"/>
  <c r="E9" i="10" l="1"/>
  <c r="I9" i="9"/>
  <c r="K57" i="10"/>
  <c r="K34" i="10"/>
  <c r="K24" i="13"/>
  <c r="K9" i="13"/>
  <c r="K9" i="9"/>
  <c r="J11" i="11"/>
  <c r="J9" i="11" s="1"/>
  <c r="J9" i="9"/>
  <c r="E9" i="9"/>
  <c r="K11" i="10"/>
  <c r="K9" i="10" s="1"/>
  <c r="K11" i="12"/>
  <c r="K9" i="12" s="1"/>
  <c r="K11" i="11" l="1"/>
  <c r="K9" i="11" s="1"/>
</calcChain>
</file>

<file path=xl/sharedStrings.xml><?xml version="1.0" encoding="utf-8"?>
<sst xmlns="http://schemas.openxmlformats.org/spreadsheetml/2006/main" count="595" uniqueCount="149">
  <si>
    <t>ป.ตรี</t>
  </si>
  <si>
    <t>บัณฑิตศึกษา</t>
  </si>
  <si>
    <t>= SCH/12</t>
  </si>
  <si>
    <t>= sch/17</t>
  </si>
  <si>
    <t>ลงทะเบียน</t>
  </si>
  <si>
    <t>: การคำนวณ</t>
  </si>
  <si>
    <t>วิธีการกรอกข้อมูล</t>
  </si>
  <si>
    <t>1. ใส่จำนวนหน่วยกิตของแต่ละวิชา ในช่อง สีเหลืองอ่อน</t>
  </si>
  <si>
    <t xml:space="preserve"> = FTES_บว X 1.8</t>
  </si>
  <si>
    <t xml:space="preserve"> = FTES_บว X 1.5</t>
  </si>
  <si>
    <t xml:space="preserve"> จากนั้น สูตรจะคำนวณค่าต่างๆ ให้ดังนี้</t>
  </si>
  <si>
    <t>2. ใส่จำนวนนิสิตที่ลงทะเบียนเรียนในแต่ละวิชา ในช่องสีเหลืองอ่อน</t>
  </si>
  <si>
    <t xml:space="preserve">     - ค่าหน่วยกิตนิสิต (sch)  แต่ละวิชา ในช่องสีฟ้าอ่อนและรวมภาคการศึกษา</t>
  </si>
  <si>
    <t xml:space="preserve">     - ค่าหน่วยกิตนิสิต (sch) รวมทั้งปี  และ FTES ในช่องสีทอง</t>
  </si>
  <si>
    <t xml:space="preserve">     - จำนวนนิสิตเต็มเวลา ระดับบัณฑิตศึกษา ปรับค่าแล้ว ในช่องสีเขียว</t>
  </si>
  <si>
    <t xml:space="preserve">     - จำนวนนิสิตเต็มรวมทุกระดับปริญญ ในช่องสีส้ม</t>
  </si>
  <si>
    <t>ระดับบัณฑิต</t>
  </si>
  <si>
    <t>ปรับค่าเป็น ป.ตรี</t>
  </si>
  <si>
    <t>c</t>
  </si>
  <si>
    <t>n</t>
  </si>
  <si>
    <t xml:space="preserve"> = c X n</t>
  </si>
  <si>
    <t>C</t>
  </si>
  <si>
    <t>N</t>
  </si>
  <si>
    <t xml:space="preserve"> = C X N</t>
  </si>
  <si>
    <t>รายวิชา</t>
  </si>
  <si>
    <t>รายวิชาที่ 1 ...........................</t>
  </si>
  <si>
    <t>รายวิชาที่ 2 ...........................</t>
  </si>
  <si>
    <t>รายวิชาที่ 3 ...........................</t>
  </si>
  <si>
    <t>รายวิชาที่ 4 ...........................</t>
  </si>
  <si>
    <t>รายวิชาที่ 5 ...........................</t>
  </si>
  <si>
    <t>รายวิชาที่ 6 ...........................</t>
  </si>
  <si>
    <t>รายวิชาที่ 7 ...........................</t>
  </si>
  <si>
    <t>รายวิชาที่ 8 ...........................</t>
  </si>
  <si>
    <t>รายวิชาที่ 9 ...........................</t>
  </si>
  <si>
    <t>รายวิชาที่ 10 ...........................</t>
  </si>
  <si>
    <t>รายวิชาที่ 11 ...........................</t>
  </si>
  <si>
    <t>รายวิชาที่ 12 ...........................</t>
  </si>
  <si>
    <t>รายวิชาที่ 13 ...........................</t>
  </si>
  <si>
    <t>รายวิชาที่ 14 ...........................</t>
  </si>
  <si>
    <t>รายวิชาที่ 15 ...........................</t>
  </si>
  <si>
    <t>รายวิชาที่ 16 ...........................</t>
  </si>
  <si>
    <t>รายวิชาที่ 17 ...........................</t>
  </si>
  <si>
    <t>รายวิชาที่ 18 ...........................</t>
  </si>
  <si>
    <t>รายวิชาที่ 19 ...........................</t>
  </si>
  <si>
    <t>รายวิชาที่ 20 ...........................</t>
  </si>
  <si>
    <t xml:space="preserve"> = FTES_บว X 1.0</t>
  </si>
  <si>
    <t>1) หน่วยกิต</t>
  </si>
  <si>
    <t>2) จำนวนนิสิต</t>
  </si>
  <si>
    <t>3) sch</t>
  </si>
  <si>
    <t>4) FTES</t>
  </si>
  <si>
    <t>5) หน่วยกิต</t>
  </si>
  <si>
    <t>6) จำนวนนิสิต</t>
  </si>
  <si>
    <t>7) SCH</t>
  </si>
  <si>
    <t>8) FTES</t>
  </si>
  <si>
    <t xml:space="preserve">9) FTES_ระดับบัณฑิต </t>
  </si>
  <si>
    <t>10) FTES รวม</t>
  </si>
  <si>
    <t xml:space="preserve">  = 4) FTES_ตรี + 9) FTESบว ปรับค่า</t>
  </si>
  <si>
    <t>FTES เฉลี่ยทั้งปีการศึกษา</t>
  </si>
  <si>
    <t>วิธีการกรอกข้อมูลการลงทะเบียนในแต่ละภาคการศึกษา</t>
  </si>
  <si>
    <t xml:space="preserve">     ขั้นที่ 1 : ค่าหน่วยกิตนิสิต (sch) ในช่องสีฟ้าอ่อน</t>
  </si>
  <si>
    <t xml:space="preserve">     ขั้นที่ 2 : จำนวนนิสิตเต็มเวลา (FTES) แยกตามระดับ  ในช่องสีฟ้าเข้ม</t>
  </si>
  <si>
    <t xml:space="preserve">     ขั้นที่ 3 : จำนวนนิสิตเต็มเวลา ระดับบัณฑิตศึกษา ปรับค่าแล้ว ในช่องสีฟ้าน้ำทะเล</t>
  </si>
  <si>
    <t xml:space="preserve">     ขั้นที่ 4 : จำนวนนิสิตเต็มเวลา รวมทั้งหมด ของแต่ละภาคการศึกษา ในช่องสีน้ำเงินอ่อน</t>
  </si>
  <si>
    <t xml:space="preserve">     ขั้นที่ 5 : จำนวนนิสิตเต็มเวลาเฉลี่ย ของแต่ละระดับ ในช่องสีทอง</t>
  </si>
  <si>
    <t xml:space="preserve">     ขั้นที่ 6 : จำนวนนิสิตเต็มเวลาเฉลี่ยรวม ในช่องสีส้ม</t>
  </si>
  <si>
    <t xml:space="preserve"> = FTES_บว X 2.0</t>
  </si>
  <si>
    <t>1)  กลุ่มสาขาวิทยาศาสตร์สุขภาพ และสาขาสถาปัตยกรรมศาสตร์</t>
  </si>
  <si>
    <t>2) กลุ่มสาขาวิชาวิทยาศาสตร์และเทคโนโลยี  และกลุ่มสาขาเกษตรศาสตร์</t>
  </si>
  <si>
    <t>3) กลุ่มสาขาวิชาศึกษาศาสตร์</t>
  </si>
  <si>
    <t>4)  กลุ่มสาขามนุษยศาสตร์และสังคมศาสตร์</t>
  </si>
  <si>
    <t>ตัวปรับค่าวิชาระดับปริญญาตรีให้เป็นระดับบัณฑิตศึกษา = 1.0</t>
  </si>
  <si>
    <t>ตัวปรับค่าวิชาระดับปริญญาตรีให้เป็นระดับบัณฑิตศึกษา = 2.0</t>
  </si>
  <si>
    <t>ตัวปรับค่าวิชาระดับปริญญาตรีให้เป็นระดับบัณฑิตศึกษา = 1.5</t>
  </si>
  <si>
    <t>ตัวปรับค่าวิชาระดับปริญญาตรีให้เป็นระดับบัณฑิตศึกษา = 1.8</t>
  </si>
  <si>
    <t>ช่อง 9)</t>
  </si>
  <si>
    <t xml:space="preserve">     ช่อง 10)</t>
  </si>
  <si>
    <t>** จากนั้น สูตรจะคำนวณค่า ตามลำดับขั้นต่อไปนี้</t>
  </si>
  <si>
    <t>คณะ/ภาคเรียน .......................................................................</t>
  </si>
  <si>
    <t>FTES รวม :    ภาคเรียนที่ 1</t>
  </si>
  <si>
    <t>FTES รวม :    ภาคเรียนที่ 2</t>
  </si>
  <si>
    <t>FTES รวม :    ภาคเรียนที่ 3</t>
  </si>
  <si>
    <t>คณะสถาปัตยกรรมศาสตร์</t>
  </si>
  <si>
    <t xml:space="preserve">   01240011 </t>
  </si>
  <si>
    <t xml:space="preserve">   01240113 </t>
  </si>
  <si>
    <t xml:space="preserve">   01240321 </t>
  </si>
  <si>
    <t xml:space="preserve">   01240595 </t>
  </si>
  <si>
    <t xml:space="preserve">   01241598 </t>
  </si>
  <si>
    <t xml:space="preserve">   01246599 </t>
  </si>
  <si>
    <t>FTES รวม</t>
  </si>
  <si>
    <t>ตัวปรับค่าวิชาระดับปริญญาตรีให้เป็นระดับบัณฑิตศึกษา</t>
  </si>
  <si>
    <t xml:space="preserve">   01417110 </t>
  </si>
  <si>
    <t xml:space="preserve">   01417111 </t>
  </si>
  <si>
    <t xml:space="preserve">   01417112 </t>
  </si>
  <si>
    <t>คณะวิทยาศาสตร์</t>
  </si>
  <si>
    <t xml:space="preserve">   01417521 </t>
  </si>
  <si>
    <t xml:space="preserve">   01417535 </t>
  </si>
  <si>
    <t xml:space="preserve">   01417581 </t>
  </si>
  <si>
    <t xml:space="preserve">   01150211 </t>
  </si>
  <si>
    <t xml:space="preserve">   01151111 </t>
  </si>
  <si>
    <t xml:space="preserve">   01153351 </t>
  </si>
  <si>
    <t xml:space="preserve">   01152511 </t>
  </si>
  <si>
    <t xml:space="preserve">   01152514 </t>
  </si>
  <si>
    <t xml:space="preserve">   01152515 </t>
  </si>
  <si>
    <t>คณะศึกษาศาสตร์</t>
  </si>
  <si>
    <t xml:space="preserve">   01352111 </t>
  </si>
  <si>
    <t xml:space="preserve">   01352212 </t>
  </si>
  <si>
    <t xml:space="preserve">   01352213 </t>
  </si>
  <si>
    <t xml:space="preserve">   01352511 </t>
  </si>
  <si>
    <t xml:space="preserve">   01352512 </t>
  </si>
  <si>
    <t xml:space="preserve">   01352531 </t>
  </si>
  <si>
    <t>คณะมนุษยศาสตร์</t>
  </si>
  <si>
    <r>
      <t xml:space="preserve">    ให้หน่วยงานกรอกข้อมูลในข้อ 1 และข้อ 2 ในแบบฟอร์ม</t>
    </r>
    <r>
      <rPr>
        <i/>
        <sz val="14"/>
        <rFont val="CordiaUPC"/>
        <family val="2"/>
        <charset val="222"/>
      </rPr>
      <t xml:space="preserve">ตามกลุ่มสาขาของคณะตนเอง </t>
    </r>
    <r>
      <rPr>
        <sz val="14"/>
        <rFont val="CordiaUPC"/>
        <family val="2"/>
        <charset val="222"/>
      </rPr>
      <t>*</t>
    </r>
  </si>
  <si>
    <r>
      <t>1. ใส่</t>
    </r>
    <r>
      <rPr>
        <u/>
        <sz val="14"/>
        <color indexed="16"/>
        <rFont val="CordiaUPC"/>
        <family val="2"/>
        <charset val="222"/>
      </rPr>
      <t>จำนวนหน่วยกิต</t>
    </r>
    <r>
      <rPr>
        <sz val="14"/>
        <color indexed="10"/>
        <rFont val="CordiaUPC"/>
        <family val="2"/>
        <charset val="222"/>
      </rPr>
      <t>ของแต่ละวิชา ในช่อง สีเหลืองอ่อน</t>
    </r>
  </si>
  <si>
    <r>
      <t xml:space="preserve">ระดับป.ตรี </t>
    </r>
    <r>
      <rPr>
        <sz val="14"/>
        <color indexed="10"/>
        <rFont val="CordiaUPC"/>
        <family val="2"/>
        <charset val="222"/>
      </rPr>
      <t>ช่อง 1)</t>
    </r>
    <r>
      <rPr>
        <sz val="14"/>
        <rFont val="CordiaUPC"/>
        <family val="2"/>
        <charset val="222"/>
      </rPr>
      <t xml:space="preserve"> และระดับบัณฑิตศึกษา </t>
    </r>
    <r>
      <rPr>
        <sz val="14"/>
        <color indexed="10"/>
        <rFont val="CordiaUPC"/>
        <family val="2"/>
        <charset val="222"/>
      </rPr>
      <t>ช่อง 5)</t>
    </r>
  </si>
  <si>
    <r>
      <t>2. ใส่</t>
    </r>
    <r>
      <rPr>
        <u/>
        <sz val="14"/>
        <color indexed="16"/>
        <rFont val="CordiaUPC"/>
        <family val="2"/>
        <charset val="222"/>
      </rPr>
      <t>จำนวนนิสิต</t>
    </r>
    <r>
      <rPr>
        <sz val="14"/>
        <color indexed="10"/>
        <rFont val="CordiaUPC"/>
        <family val="2"/>
        <charset val="222"/>
      </rPr>
      <t>ที่ลงทะเบียนเรียนในแต่ละวิชา ในช่องสีเขียวอ่อน</t>
    </r>
  </si>
  <si>
    <r>
      <t xml:space="preserve">ระดับป.ตรี </t>
    </r>
    <r>
      <rPr>
        <sz val="14"/>
        <color indexed="10"/>
        <rFont val="CordiaUPC"/>
        <family val="2"/>
        <charset val="222"/>
      </rPr>
      <t>ช่อง 2)</t>
    </r>
    <r>
      <rPr>
        <sz val="14"/>
        <rFont val="CordiaUPC"/>
        <family val="2"/>
        <charset val="222"/>
      </rPr>
      <t xml:space="preserve"> และระดับบัณฑิตศึกษา </t>
    </r>
    <r>
      <rPr>
        <sz val="14"/>
        <color indexed="10"/>
        <rFont val="CordiaUPC"/>
        <family val="2"/>
        <charset val="222"/>
      </rPr>
      <t>ช่อง 6)</t>
    </r>
  </si>
  <si>
    <r>
      <t xml:space="preserve">ระดับป.ตรี </t>
    </r>
    <r>
      <rPr>
        <sz val="14"/>
        <color indexed="10"/>
        <rFont val="CordiaUPC"/>
        <family val="2"/>
        <charset val="222"/>
      </rPr>
      <t>ช่อง 3)</t>
    </r>
    <r>
      <rPr>
        <sz val="14"/>
        <rFont val="CordiaUPC"/>
        <family val="2"/>
        <charset val="222"/>
      </rPr>
      <t xml:space="preserve"> และระดับบัณฑิตศึกษา </t>
    </r>
    <r>
      <rPr>
        <sz val="14"/>
        <color indexed="10"/>
        <rFont val="CordiaUPC"/>
        <family val="2"/>
        <charset val="222"/>
      </rPr>
      <t>ช่อง 7)</t>
    </r>
  </si>
  <si>
    <r>
      <t xml:space="preserve">ระดับป.ตรี </t>
    </r>
    <r>
      <rPr>
        <sz val="14"/>
        <color indexed="10"/>
        <rFont val="CordiaUPC"/>
        <family val="2"/>
        <charset val="222"/>
      </rPr>
      <t>ช่อง 4)</t>
    </r>
    <r>
      <rPr>
        <sz val="14"/>
        <rFont val="CordiaUPC"/>
        <family val="2"/>
        <charset val="222"/>
      </rPr>
      <t xml:space="preserve"> และระดับบัณฑิตศึกษา </t>
    </r>
    <r>
      <rPr>
        <sz val="14"/>
        <color indexed="10"/>
        <rFont val="CordiaUPC"/>
        <family val="2"/>
        <charset val="222"/>
      </rPr>
      <t>ช่อง 8)</t>
    </r>
  </si>
  <si>
    <t xml:space="preserve">9) FTES_บัณฑิต </t>
  </si>
  <si>
    <t>บัณฑิต</t>
  </si>
  <si>
    <t>= c X n</t>
  </si>
  <si>
    <t>= C X N</t>
  </si>
  <si>
    <t>กำหนดวันตัดข้อมูลลงทะเบียนเรียนของนิสิตเพื่อนำมาวิเคราะห์ข้อมูลนิสิตเต็มเวลา</t>
  </si>
  <si>
    <t>รายการ</t>
  </si>
  <si>
    <t>หลักสูตรไทย</t>
  </si>
  <si>
    <t>หลักสูตรนานาชาติ</t>
  </si>
  <si>
    <t xml:space="preserve">ภาคการศึกษาที่ 1 (ภาคต้น) </t>
  </si>
  <si>
    <t>กำหนดเปิดภาคเรียน</t>
  </si>
  <si>
    <t xml:space="preserve">สัปดาห์ที่ 4 เดือนมิถุนายน </t>
  </si>
  <si>
    <t>สัปดาห์แรกเดือนสิงหาคม</t>
  </si>
  <si>
    <t>วันสุดท้ายของการขอเพิกถอนบางรายวิชา (add/drop) โดยไม่บันทึก W ในใบรายงานผลการเรียน</t>
  </si>
  <si>
    <t>สัปดาห์ที่ 4 เดือนกรกฎาคม</t>
  </si>
  <si>
    <t>สัปดาห์แรก เดือนกันยายน</t>
  </si>
  <si>
    <t>วันสอบกลางภาค</t>
  </si>
  <si>
    <t>สัปดาห์ที่ 3 เดือนสิงหาคม</t>
  </si>
  <si>
    <t>สัปดาห์ที่ 4 เดือนกันยายน</t>
  </si>
  <si>
    <t>วันตัดข้อมูลลงทะเบียนเรียนเพื่อนำมาวิเคราะห์ข้อมูลนิสิตเต็มเวลา</t>
  </si>
  <si>
    <t>ข้อมูล ณ วันที่ 15 เดือนกันยายน</t>
  </si>
  <si>
    <t xml:space="preserve">ภาคการศึกษาที่ 2 (ภาคปลาย) </t>
  </si>
  <si>
    <t>สัปดาห์ที่ 4 เดือนพฤศจิกายน</t>
  </si>
  <si>
    <t>สัปดาห์แรกเดือนมกราคม</t>
  </si>
  <si>
    <t>วันสุดท้ายของการขอเพิกถอนบางรายวิชา (add/drop)  โดยไม่บันทึก W ในใบรายงานผลการเรียน</t>
  </si>
  <si>
    <t>สัปดาห์ที่ 4 เดือนธันวาคม</t>
  </si>
  <si>
    <t>สัปดาห์แรกเดือนกุมภาพันธ์</t>
  </si>
  <si>
    <t>สัปดาห์ที่ 4 เดือนมกราคม</t>
  </si>
  <si>
    <t>สัปดาห์ที่ 3 เดือนกุมภาพันธ์</t>
  </si>
  <si>
    <t>ข้อมูล ณ วันที่ 15 เดือนกุมภาพันธ์</t>
  </si>
  <si>
    <t xml:space="preserve">ที่มา: สรุปข้อมูลจากปฏิทินการศึกษาของสำนักบริหารการศึกษา </t>
  </si>
  <si>
    <t xml:space="preserve">       ที่ URL : https://registrar.ku.ac.th/calendar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</si>
</sst>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4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6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6"/>
      <color indexed="12"/>
      <name val="TH SarabunPSK"/>
      <family val="2"/>
    </font>
    <font>
      <b/>
      <sz val="16"/>
      <color indexed="16"/>
      <name val="TH SarabunPSK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sz val="16"/>
      <color indexed="16"/>
      <name val="TH SarabunPSK"/>
      <family val="2"/>
    </font>
    <font>
      <sz val="16"/>
      <color indexed="20"/>
      <name val="TH SarabunPSK"/>
      <family val="2"/>
    </font>
    <font>
      <b/>
      <sz val="16"/>
      <name val="TH SarabunPSK"/>
      <family val="2"/>
    </font>
    <font>
      <b/>
      <sz val="16"/>
      <color indexed="20"/>
      <name val="TH SarabunPSK"/>
      <family val="2"/>
    </font>
    <font>
      <b/>
      <sz val="16"/>
      <color indexed="10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10"/>
      <name val="CordiaUPC"/>
      <family val="2"/>
      <charset val="222"/>
    </font>
    <font>
      <sz val="16"/>
      <name val="CordiaUPC"/>
      <family val="2"/>
      <charset val="222"/>
    </font>
    <font>
      <sz val="16"/>
      <color indexed="10"/>
      <name val="CordiaUPC"/>
      <family val="2"/>
      <charset val="222"/>
    </font>
    <font>
      <sz val="16"/>
      <color indexed="12"/>
      <name val="CordiaUPC"/>
      <family val="2"/>
      <charset val="222"/>
    </font>
    <font>
      <b/>
      <sz val="16"/>
      <color indexed="12"/>
      <name val="CordiaUPC"/>
      <family val="2"/>
      <charset val="222"/>
    </font>
    <font>
      <b/>
      <sz val="14"/>
      <color indexed="16"/>
      <name val="CordiaUPC"/>
      <family val="2"/>
      <charset val="222"/>
    </font>
    <font>
      <sz val="14"/>
      <name val="CordiaUPC"/>
      <family val="2"/>
      <charset val="222"/>
    </font>
    <font>
      <i/>
      <sz val="14"/>
      <name val="CordiaUPC"/>
      <family val="2"/>
      <charset val="222"/>
    </font>
    <font>
      <sz val="14"/>
      <color indexed="10"/>
      <name val="CordiaUPC"/>
      <family val="2"/>
      <charset val="222"/>
    </font>
    <font>
      <u/>
      <sz val="14"/>
      <color indexed="16"/>
      <name val="CordiaUPC"/>
      <family val="2"/>
      <charset val="222"/>
    </font>
    <font>
      <sz val="14"/>
      <color indexed="12"/>
      <name val="CordiaUPC"/>
      <family val="2"/>
      <charset val="222"/>
    </font>
    <font>
      <b/>
      <sz val="14"/>
      <color indexed="12"/>
      <name val="CordiaUPC"/>
      <family val="2"/>
      <charset val="222"/>
    </font>
    <font>
      <b/>
      <sz val="11"/>
      <name val="Tahoma"/>
      <family val="2"/>
    </font>
    <font>
      <b/>
      <sz val="11"/>
      <color indexed="12"/>
      <name val="Tahoma"/>
      <family val="2"/>
    </font>
    <font>
      <b/>
      <sz val="11"/>
      <color indexed="16"/>
      <name val="Tahoma"/>
      <family val="2"/>
    </font>
    <font>
      <b/>
      <sz val="11"/>
      <color rgb="FFFF0000"/>
      <name val="Tahoma"/>
      <family val="2"/>
    </font>
    <font>
      <b/>
      <sz val="11"/>
      <color indexed="20"/>
      <name val="Tahoma"/>
      <family val="2"/>
    </font>
    <font>
      <b/>
      <sz val="11"/>
      <color indexed="10"/>
      <name val="Tahoma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rgb="FF0000FF"/>
      <name val="TH Sarabun New"/>
      <family val="2"/>
    </font>
    <font>
      <b/>
      <sz val="16"/>
      <color rgb="FF0000FF"/>
      <name val="TH Sarabun New"/>
      <family val="2"/>
      <charset val="222"/>
    </font>
    <font>
      <sz val="10"/>
      <color rgb="FF0000FF"/>
      <name val="Arial"/>
      <family val="2"/>
    </font>
    <font>
      <sz val="14"/>
      <name val="Arial"/>
      <family val="2"/>
      <charset val="222"/>
    </font>
    <font>
      <sz val="14"/>
      <name val="TH Sarabun New"/>
      <family val="2"/>
      <charset val="22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10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10"/>
      </right>
      <top/>
      <bottom/>
      <diagonal/>
    </border>
    <border>
      <left style="thin">
        <color indexed="10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1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3" fontId="4" fillId="0" borderId="2" xfId="0" applyNumberFormat="1" applyFont="1" applyBorder="1" applyAlignment="1">
      <alignment horizontal="centerContinuous"/>
    </xf>
    <xf numFmtId="0" fontId="4" fillId="0" borderId="0" xfId="0" applyFont="1"/>
    <xf numFmtId="3" fontId="5" fillId="7" borderId="3" xfId="0" applyNumberFormat="1" applyFont="1" applyFill="1" applyBorder="1" applyAlignment="1">
      <alignment horizontal="center"/>
    </xf>
    <xf numFmtId="0" fontId="5" fillId="0" borderId="0" xfId="0" applyFont="1"/>
    <xf numFmtId="3" fontId="5" fillId="0" borderId="3" xfId="0" applyNumberFormat="1" applyFont="1" applyBorder="1" applyAlignment="1">
      <alignment horizontal="center"/>
    </xf>
    <xf numFmtId="3" fontId="5" fillId="8" borderId="2" xfId="0" applyNumberFormat="1" applyFont="1" applyFill="1" applyBorder="1"/>
    <xf numFmtId="0" fontId="7" fillId="0" borderId="0" xfId="0" applyFont="1"/>
    <xf numFmtId="3" fontId="6" fillId="9" borderId="3" xfId="0" applyNumberFormat="1" applyFont="1" applyFill="1" applyBorder="1"/>
    <xf numFmtId="3" fontId="6" fillId="3" borderId="3" xfId="0" applyNumberFormat="1" applyFont="1" applyFill="1" applyBorder="1"/>
    <xf numFmtId="3" fontId="7" fillId="10" borderId="3" xfId="0" applyNumberFormat="1" applyFont="1" applyFill="1" applyBorder="1"/>
    <xf numFmtId="3" fontId="7" fillId="0" borderId="0" xfId="0" applyNumberFormat="1" applyFont="1"/>
    <xf numFmtId="4" fontId="7" fillId="0" borderId="0" xfId="0" applyNumberFormat="1" applyFont="1"/>
    <xf numFmtId="3" fontId="6" fillId="0" borderId="2" xfId="0" applyNumberFormat="1" applyFont="1" applyBorder="1" applyAlignment="1">
      <alignment horizontal="centerContinuous"/>
    </xf>
    <xf numFmtId="3" fontId="6" fillId="7" borderId="3" xfId="0" quotePrefix="1" applyNumberFormat="1" applyFont="1" applyFill="1" applyBorder="1" applyAlignment="1">
      <alignment horizontal="center"/>
    </xf>
    <xf numFmtId="3" fontId="6" fillId="0" borderId="3" xfId="0" quotePrefix="1" applyNumberFormat="1" applyFont="1" applyBorder="1" applyAlignment="1">
      <alignment horizontal="center"/>
    </xf>
    <xf numFmtId="3" fontId="6" fillId="8" borderId="2" xfId="0" applyNumberFormat="1" applyFont="1" applyFill="1" applyBorder="1"/>
    <xf numFmtId="3" fontId="8" fillId="3" borderId="3" xfId="0" applyNumberFormat="1" applyFont="1" applyFill="1" applyBorder="1"/>
    <xf numFmtId="3" fontId="8" fillId="0" borderId="0" xfId="0" applyNumberFormat="1" applyFont="1"/>
    <xf numFmtId="4" fontId="9" fillId="11" borderId="3" xfId="0" applyNumberFormat="1" applyFont="1" applyFill="1" applyBorder="1"/>
    <xf numFmtId="4" fontId="10" fillId="0" borderId="0" xfId="1" applyNumberFormat="1" applyFont="1"/>
    <xf numFmtId="4" fontId="9" fillId="0" borderId="2" xfId="1" applyNumberFormat="1" applyFont="1" applyBorder="1" applyAlignment="1">
      <alignment horizontal="centerContinuous"/>
    </xf>
    <xf numFmtId="4" fontId="9" fillId="7" borderId="3" xfId="1" quotePrefix="1" applyNumberFormat="1" applyFont="1" applyFill="1" applyBorder="1" applyAlignment="1">
      <alignment horizontal="center"/>
    </xf>
    <xf numFmtId="4" fontId="9" fillId="0" borderId="3" xfId="1" quotePrefix="1" applyNumberFormat="1" applyFont="1" applyFill="1" applyBorder="1" applyAlignment="1">
      <alignment horizontal="center"/>
    </xf>
    <xf numFmtId="4" fontId="9" fillId="4" borderId="2" xfId="1" applyNumberFormat="1" applyFont="1" applyFill="1" applyBorder="1"/>
    <xf numFmtId="4" fontId="10" fillId="0" borderId="3" xfId="1" applyNumberFormat="1" applyFont="1" applyBorder="1"/>
    <xf numFmtId="3" fontId="11" fillId="0" borderId="3" xfId="0" applyNumberFormat="1" applyFont="1" applyBorder="1"/>
    <xf numFmtId="3" fontId="12" fillId="0" borderId="3" xfId="0" applyNumberFormat="1" applyFont="1" applyBorder="1" applyAlignment="1">
      <alignment horizontal="center"/>
    </xf>
    <xf numFmtId="4" fontId="13" fillId="0" borderId="3" xfId="1" applyNumberFormat="1" applyFont="1" applyBorder="1" applyAlignment="1">
      <alignment horizontal="center"/>
    </xf>
    <xf numFmtId="3" fontId="11" fillId="0" borderId="4" xfId="0" applyNumberFormat="1" applyFont="1" applyBorder="1"/>
    <xf numFmtId="3" fontId="12" fillId="0" borderId="4" xfId="0" applyNumberFormat="1" applyFont="1" applyBorder="1"/>
    <xf numFmtId="4" fontId="13" fillId="0" borderId="4" xfId="0" applyNumberFormat="1" applyFont="1" applyBorder="1"/>
    <xf numFmtId="4" fontId="16" fillId="0" borderId="0" xfId="0" applyNumberFormat="1" applyFont="1"/>
    <xf numFmtId="0" fontId="6" fillId="0" borderId="0" xfId="0" applyFont="1"/>
    <xf numFmtId="3" fontId="5" fillId="0" borderId="3" xfId="0" applyNumberFormat="1" applyFont="1" applyBorder="1"/>
    <xf numFmtId="3" fontId="6" fillId="0" borderId="3" xfId="0" applyNumberFormat="1" applyFont="1" applyBorder="1"/>
    <xf numFmtId="4" fontId="9" fillId="0" borderId="5" xfId="1" applyNumberFormat="1" applyFont="1" applyFill="1" applyBorder="1"/>
    <xf numFmtId="4" fontId="9" fillId="0" borderId="3" xfId="1" applyNumberFormat="1" applyFont="1" applyFill="1" applyBorder="1"/>
    <xf numFmtId="0" fontId="9" fillId="0" borderId="0" xfId="0" applyFont="1"/>
    <xf numFmtId="3" fontId="4" fillId="0" borderId="6" xfId="0" applyNumberFormat="1" applyFont="1" applyBorder="1" applyAlignment="1">
      <alignment horizontal="centerContinuous"/>
    </xf>
    <xf numFmtId="3" fontId="11" fillId="0" borderId="7" xfId="0" applyNumberFormat="1" applyFont="1" applyBorder="1" applyAlignment="1">
      <alignment horizontal="center"/>
    </xf>
    <xf numFmtId="3" fontId="11" fillId="0" borderId="8" xfId="0" applyNumberFormat="1" applyFont="1" applyBorder="1"/>
    <xf numFmtId="3" fontId="5" fillId="7" borderId="7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8" borderId="6" xfId="0" applyNumberFormat="1" applyFont="1" applyFill="1" applyBorder="1"/>
    <xf numFmtId="3" fontId="5" fillId="0" borderId="7" xfId="0" applyNumberFormat="1" applyFont="1" applyBorder="1"/>
    <xf numFmtId="3" fontId="6" fillId="9" borderId="7" xfId="0" applyNumberFormat="1" applyFont="1" applyFill="1" applyBorder="1"/>
    <xf numFmtId="3" fontId="7" fillId="2" borderId="7" xfId="0" applyNumberFormat="1" applyFont="1" applyFill="1" applyBorder="1"/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/>
    <xf numFmtId="0" fontId="5" fillId="7" borderId="10" xfId="0" applyFont="1" applyFill="1" applyBorder="1"/>
    <xf numFmtId="0" fontId="5" fillId="0" borderId="10" xfId="0" applyFont="1" applyBorder="1"/>
    <xf numFmtId="0" fontId="5" fillId="8" borderId="12" xfId="0" applyFont="1" applyFill="1" applyBorder="1"/>
    <xf numFmtId="0" fontId="6" fillId="9" borderId="10" xfId="0" applyFont="1" applyFill="1" applyBorder="1"/>
    <xf numFmtId="0" fontId="7" fillId="0" borderId="10" xfId="0" applyFont="1" applyBorder="1"/>
    <xf numFmtId="4" fontId="9" fillId="0" borderId="13" xfId="1" applyNumberFormat="1" applyFont="1" applyBorder="1" applyAlignment="1">
      <alignment horizontal="centerContinuous"/>
    </xf>
    <xf numFmtId="4" fontId="13" fillId="0" borderId="5" xfId="1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9" fillId="7" borderId="5" xfId="1" quotePrefix="1" applyNumberFormat="1" applyFont="1" applyFill="1" applyBorder="1" applyAlignment="1">
      <alignment horizontal="center"/>
    </xf>
    <xf numFmtId="4" fontId="9" fillId="0" borderId="5" xfId="1" quotePrefix="1" applyNumberFormat="1" applyFont="1" applyFill="1" applyBorder="1" applyAlignment="1">
      <alignment horizontal="center"/>
    </xf>
    <xf numFmtId="4" fontId="9" fillId="4" borderId="13" xfId="1" applyNumberFormat="1" applyFont="1" applyFill="1" applyBorder="1"/>
    <xf numFmtId="4" fontId="9" fillId="11" borderId="5" xfId="0" applyNumberFormat="1" applyFont="1" applyFill="1" applyBorder="1"/>
    <xf numFmtId="4" fontId="10" fillId="0" borderId="5" xfId="1" applyNumberFormat="1" applyFont="1" applyBorder="1"/>
    <xf numFmtId="3" fontId="4" fillId="0" borderId="15" xfId="0" applyNumberFormat="1" applyFont="1" applyBorder="1" applyAlignment="1">
      <alignment horizontal="centerContinuous"/>
    </xf>
    <xf numFmtId="4" fontId="14" fillId="0" borderId="16" xfId="0" applyNumberFormat="1" applyFont="1" applyBorder="1" applyAlignment="1">
      <alignment horizontal="centerContinuous"/>
    </xf>
    <xf numFmtId="3" fontId="11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3" fontId="11" fillId="0" borderId="19" xfId="0" applyNumberFormat="1" applyFont="1" applyBorder="1"/>
    <xf numFmtId="4" fontId="15" fillId="0" borderId="20" xfId="0" applyNumberFormat="1" applyFont="1" applyBorder="1" applyAlignment="1">
      <alignment horizontal="center"/>
    </xf>
    <xf numFmtId="3" fontId="5" fillId="7" borderId="17" xfId="0" applyNumberFormat="1" applyFont="1" applyFill="1" applyBorder="1" applyAlignment="1">
      <alignment horizontal="center"/>
    </xf>
    <xf numFmtId="4" fontId="14" fillId="7" borderId="18" xfId="0" quotePrefix="1" applyNumberFormat="1" applyFont="1" applyFill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4" fontId="14" fillId="0" borderId="18" xfId="0" quotePrefix="1" applyNumberFormat="1" applyFont="1" applyBorder="1"/>
    <xf numFmtId="3" fontId="5" fillId="8" borderId="15" xfId="0" applyNumberFormat="1" applyFont="1" applyFill="1" applyBorder="1"/>
    <xf numFmtId="4" fontId="14" fillId="4" borderId="16" xfId="0" applyNumberFormat="1" applyFont="1" applyFill="1" applyBorder="1"/>
    <xf numFmtId="3" fontId="5" fillId="0" borderId="17" xfId="0" applyNumberFormat="1" applyFont="1" applyBorder="1"/>
    <xf numFmtId="4" fontId="14" fillId="0" borderId="18" xfId="0" applyNumberFormat="1" applyFont="1" applyBorder="1"/>
    <xf numFmtId="3" fontId="6" fillId="9" borderId="17" xfId="0" applyNumberFormat="1" applyFont="1" applyFill="1" applyBorder="1"/>
    <xf numFmtId="4" fontId="14" fillId="12" borderId="18" xfId="0" applyNumberFormat="1" applyFont="1" applyFill="1" applyBorder="1"/>
    <xf numFmtId="3" fontId="7" fillId="2" borderId="17" xfId="0" applyNumberFormat="1" applyFont="1" applyFill="1" applyBorder="1"/>
    <xf numFmtId="4" fontId="16" fillId="0" borderId="18" xfId="0" applyNumberFormat="1" applyFont="1" applyBorder="1"/>
    <xf numFmtId="4" fontId="4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/>
    <xf numFmtId="4" fontId="5" fillId="7" borderId="10" xfId="0" applyNumberFormat="1" applyFont="1" applyFill="1" applyBorder="1"/>
    <xf numFmtId="4" fontId="5" fillId="0" borderId="10" xfId="0" applyNumberFormat="1" applyFont="1" applyBorder="1"/>
    <xf numFmtId="4" fontId="6" fillId="0" borderId="10" xfId="0" applyNumberFormat="1" applyFont="1" applyBorder="1"/>
    <xf numFmtId="4" fontId="7" fillId="0" borderId="10" xfId="0" applyNumberFormat="1" applyFont="1" applyBorder="1"/>
    <xf numFmtId="3" fontId="3" fillId="0" borderId="0" xfId="0" applyNumberFormat="1" applyFont="1"/>
    <xf numFmtId="4" fontId="3" fillId="0" borderId="0" xfId="1" applyNumberFormat="1" applyFont="1"/>
    <xf numFmtId="4" fontId="3" fillId="0" borderId="0" xfId="0" applyNumberFormat="1" applyFont="1"/>
    <xf numFmtId="4" fontId="16" fillId="0" borderId="0" xfId="0" applyNumberFormat="1" applyFont="1" applyAlignment="1">
      <alignment horizontal="right"/>
    </xf>
    <xf numFmtId="3" fontId="11" fillId="0" borderId="4" xfId="0" applyNumberFormat="1" applyFont="1" applyBorder="1" applyAlignment="1">
      <alignment horizontal="center"/>
    </xf>
    <xf numFmtId="4" fontId="17" fillId="15" borderId="10" xfId="0" applyNumberFormat="1" applyFont="1" applyFill="1" applyBorder="1"/>
    <xf numFmtId="4" fontId="18" fillId="16" borderId="12" xfId="0" applyNumberFormat="1" applyFont="1" applyFill="1" applyBorder="1"/>
    <xf numFmtId="0" fontId="19" fillId="0" borderId="0" xfId="0" applyFont="1"/>
    <xf numFmtId="0" fontId="20" fillId="0" borderId="0" xfId="0" applyFont="1"/>
    <xf numFmtId="0" fontId="25" fillId="0" borderId="9" xfId="0" applyFont="1" applyBorder="1"/>
    <xf numFmtId="3" fontId="25" fillId="0" borderId="6" xfId="0" applyNumberFormat="1" applyFont="1" applyBorder="1" applyAlignment="1">
      <alignment horizontal="centerContinuous"/>
    </xf>
    <xf numFmtId="3" fontId="25" fillId="0" borderId="2" xfId="0" applyNumberFormat="1" applyFont="1" applyBorder="1" applyAlignment="1">
      <alignment horizontal="centerContinuous"/>
    </xf>
    <xf numFmtId="3" fontId="19" fillId="0" borderId="2" xfId="0" applyNumberFormat="1" applyFont="1" applyBorder="1" applyAlignment="1">
      <alignment horizontal="centerContinuous"/>
    </xf>
    <xf numFmtId="4" fontId="20" fillId="0" borderId="13" xfId="1" applyNumberFormat="1" applyFont="1" applyBorder="1" applyAlignment="1">
      <alignment horizontal="centerContinuous"/>
    </xf>
    <xf numFmtId="3" fontId="25" fillId="0" borderId="15" xfId="0" applyNumberFormat="1" applyFont="1" applyBorder="1" applyAlignment="1">
      <alignment horizontal="centerContinuous"/>
    </xf>
    <xf numFmtId="4" fontId="20" fillId="0" borderId="2" xfId="1" applyNumberFormat="1" applyFont="1" applyBorder="1" applyAlignment="1">
      <alignment horizontal="centerContinuous"/>
    </xf>
    <xf numFmtId="4" fontId="26" fillId="0" borderId="16" xfId="0" applyNumberFormat="1" applyFont="1" applyBorder="1" applyAlignment="1">
      <alignment horizontal="centerContinuous"/>
    </xf>
    <xf numFmtId="0" fontId="25" fillId="0" borderId="10" xfId="0" applyFont="1" applyBorder="1" applyAlignment="1">
      <alignment horizontal="centerContinuous"/>
    </xf>
    <xf numFmtId="3" fontId="25" fillId="0" borderId="7" xfId="0" applyNumberFormat="1" applyFont="1" applyBorder="1" applyAlignment="1">
      <alignment horizontal="center"/>
    </xf>
    <xf numFmtId="3" fontId="25" fillId="0" borderId="3" xfId="0" applyNumberFormat="1" applyFont="1" applyBorder="1"/>
    <xf numFmtId="3" fontId="19" fillId="0" borderId="3" xfId="0" applyNumberFormat="1" applyFont="1" applyBorder="1" applyAlignment="1">
      <alignment horizontal="center"/>
    </xf>
    <xf numFmtId="4" fontId="20" fillId="0" borderId="5" xfId="1" applyNumberFormat="1" applyFont="1" applyBorder="1" applyAlignment="1">
      <alignment horizontal="center"/>
    </xf>
    <xf numFmtId="3" fontId="25" fillId="0" borderId="17" xfId="0" applyNumberFormat="1" applyFont="1" applyBorder="1" applyAlignment="1">
      <alignment horizontal="center"/>
    </xf>
    <xf numFmtId="4" fontId="20" fillId="0" borderId="3" xfId="1" applyNumberFormat="1" applyFont="1" applyBorder="1" applyAlignment="1">
      <alignment horizontal="center"/>
    </xf>
    <xf numFmtId="4" fontId="26" fillId="0" borderId="18" xfId="0" applyNumberFormat="1" applyFont="1" applyBorder="1" applyAlignment="1">
      <alignment horizontal="center"/>
    </xf>
    <xf numFmtId="0" fontId="25" fillId="0" borderId="11" xfId="0" applyFont="1" applyBorder="1"/>
    <xf numFmtId="3" fontId="25" fillId="0" borderId="8" xfId="0" applyNumberFormat="1" applyFont="1" applyBorder="1"/>
    <xf numFmtId="3" fontId="25" fillId="0" borderId="4" xfId="0" applyNumberFormat="1" applyFont="1" applyBorder="1" applyAlignment="1">
      <alignment horizontal="center"/>
    </xf>
    <xf numFmtId="3" fontId="19" fillId="0" borderId="4" xfId="0" applyNumberFormat="1" applyFont="1" applyBorder="1"/>
    <xf numFmtId="4" fontId="20" fillId="0" borderId="14" xfId="0" applyNumberFormat="1" applyFont="1" applyBorder="1" applyAlignment="1">
      <alignment horizontal="center"/>
    </xf>
    <xf numFmtId="3" fontId="25" fillId="0" borderId="19" xfId="0" applyNumberFormat="1" applyFont="1" applyBorder="1"/>
    <xf numFmtId="4" fontId="20" fillId="0" borderId="4" xfId="0" applyNumberFormat="1" applyFont="1" applyBorder="1"/>
    <xf numFmtId="4" fontId="26" fillId="0" borderId="20" xfId="0" applyNumberFormat="1" applyFont="1" applyBorder="1" applyAlignment="1">
      <alignment horizontal="center"/>
    </xf>
    <xf numFmtId="0" fontId="27" fillId="7" borderId="10" xfId="0" applyFont="1" applyFill="1" applyBorder="1"/>
    <xf numFmtId="3" fontId="27" fillId="7" borderId="7" xfId="0" applyNumberFormat="1" applyFont="1" applyFill="1" applyBorder="1" applyAlignment="1">
      <alignment horizontal="center"/>
    </xf>
    <xf numFmtId="3" fontId="27" fillId="7" borderId="3" xfId="0" applyNumberFormat="1" applyFont="1" applyFill="1" applyBorder="1" applyAlignment="1">
      <alignment horizontal="center"/>
    </xf>
    <xf numFmtId="3" fontId="19" fillId="7" borderId="3" xfId="0" quotePrefix="1" applyNumberFormat="1" applyFont="1" applyFill="1" applyBorder="1" applyAlignment="1">
      <alignment horizontal="center"/>
    </xf>
    <xf numFmtId="4" fontId="20" fillId="7" borderId="5" xfId="1" quotePrefix="1" applyNumberFormat="1" applyFont="1" applyFill="1" applyBorder="1" applyAlignment="1">
      <alignment horizontal="center"/>
    </xf>
    <xf numFmtId="3" fontId="27" fillId="7" borderId="17" xfId="0" applyNumberFormat="1" applyFont="1" applyFill="1" applyBorder="1" applyAlignment="1">
      <alignment horizontal="center"/>
    </xf>
    <xf numFmtId="4" fontId="20" fillId="7" borderId="3" xfId="1" quotePrefix="1" applyNumberFormat="1" applyFont="1" applyFill="1" applyBorder="1" applyAlignment="1">
      <alignment horizontal="center"/>
    </xf>
    <xf numFmtId="4" fontId="26" fillId="7" borderId="18" xfId="0" quotePrefix="1" applyNumberFormat="1" applyFont="1" applyFill="1" applyBorder="1" applyAlignment="1">
      <alignment horizontal="center"/>
    </xf>
    <xf numFmtId="0" fontId="27" fillId="0" borderId="10" xfId="0" applyFont="1" applyBorder="1"/>
    <xf numFmtId="3" fontId="27" fillId="0" borderId="7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3" fontId="19" fillId="0" borderId="3" xfId="0" quotePrefix="1" applyNumberFormat="1" applyFont="1" applyBorder="1" applyAlignment="1">
      <alignment horizontal="center"/>
    </xf>
    <xf numFmtId="4" fontId="20" fillId="0" borderId="5" xfId="1" quotePrefix="1" applyNumberFormat="1" applyFont="1" applyFill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4" fontId="20" fillId="0" borderId="3" xfId="1" quotePrefix="1" applyNumberFormat="1" applyFont="1" applyFill="1" applyBorder="1" applyAlignment="1">
      <alignment horizontal="center"/>
    </xf>
    <xf numFmtId="4" fontId="26" fillId="0" borderId="18" xfId="0" quotePrefix="1" applyNumberFormat="1" applyFont="1" applyBorder="1"/>
    <xf numFmtId="0" fontId="19" fillId="9" borderId="10" xfId="0" applyFont="1" applyFill="1" applyBorder="1"/>
    <xf numFmtId="3" fontId="19" fillId="9" borderId="7" xfId="0" applyNumberFormat="1" applyFont="1" applyFill="1" applyBorder="1"/>
    <xf numFmtId="3" fontId="19" fillId="9" borderId="3" xfId="0" applyNumberFormat="1" applyFont="1" applyFill="1" applyBorder="1"/>
    <xf numFmtId="3" fontId="19" fillId="9" borderId="17" xfId="0" applyNumberFormat="1" applyFont="1" applyFill="1" applyBorder="1"/>
    <xf numFmtId="0" fontId="21" fillId="0" borderId="10" xfId="0" applyFont="1" applyBorder="1"/>
    <xf numFmtId="3" fontId="21" fillId="2" borderId="7" xfId="0" applyNumberFormat="1" applyFont="1" applyFill="1" applyBorder="1"/>
    <xf numFmtId="3" fontId="21" fillId="10" borderId="3" xfId="0" applyNumberFormat="1" applyFont="1" applyFill="1" applyBorder="1"/>
    <xf numFmtId="3" fontId="22" fillId="3" borderId="3" xfId="0" applyNumberFormat="1" applyFont="1" applyFill="1" applyBorder="1"/>
    <xf numFmtId="4" fontId="23" fillId="0" borderId="5" xfId="1" applyNumberFormat="1" applyFont="1" applyBorder="1"/>
    <xf numFmtId="3" fontId="21" fillId="2" borderId="17" xfId="0" applyNumberFormat="1" applyFont="1" applyFill="1" applyBorder="1"/>
    <xf numFmtId="4" fontId="24" fillId="0" borderId="18" xfId="0" applyNumberFormat="1" applyFont="1" applyBorder="1"/>
    <xf numFmtId="43" fontId="19" fillId="3" borderId="3" xfId="1" applyFont="1" applyFill="1" applyBorder="1"/>
    <xf numFmtId="43" fontId="20" fillId="11" borderId="5" xfId="1" applyFont="1" applyFill="1" applyBorder="1"/>
    <xf numFmtId="43" fontId="22" fillId="3" borderId="3" xfId="1" applyFont="1" applyFill="1" applyBorder="1"/>
    <xf numFmtId="43" fontId="23" fillId="0" borderId="5" xfId="1" applyFont="1" applyBorder="1"/>
    <xf numFmtId="43" fontId="20" fillId="11" borderId="3" xfId="1" applyFont="1" applyFill="1" applyBorder="1"/>
    <xf numFmtId="43" fontId="23" fillId="0" borderId="3" xfId="1" applyFont="1" applyBorder="1"/>
    <xf numFmtId="3" fontId="28" fillId="0" borderId="0" xfId="0" applyNumberFormat="1" applyFont="1"/>
    <xf numFmtId="4" fontId="28" fillId="0" borderId="0" xfId="0" applyNumberFormat="1" applyFont="1" applyAlignment="1">
      <alignment horizontal="right"/>
    </xf>
    <xf numFmtId="3" fontId="25" fillId="0" borderId="0" xfId="0" applyNumberFormat="1" applyFont="1"/>
    <xf numFmtId="3" fontId="19" fillId="0" borderId="0" xfId="0" applyNumberFormat="1" applyFont="1"/>
    <xf numFmtId="4" fontId="20" fillId="0" borderId="0" xfId="1" applyNumberFormat="1" applyFont="1"/>
    <xf numFmtId="4" fontId="26" fillId="14" borderId="18" xfId="0" applyNumberFormat="1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2" borderId="1" xfId="0" applyFont="1" applyFill="1" applyBorder="1"/>
    <xf numFmtId="0" fontId="32" fillId="0" borderId="0" xfId="0" applyFont="1"/>
    <xf numFmtId="0" fontId="33" fillId="0" borderId="0" xfId="0" applyFont="1"/>
    <xf numFmtId="0" fontId="30" fillId="3" borderId="0" xfId="0" applyFont="1" applyFill="1"/>
    <xf numFmtId="0" fontId="30" fillId="4" borderId="0" xfId="0" applyFont="1" applyFill="1"/>
    <xf numFmtId="0" fontId="30" fillId="5" borderId="0" xfId="0" applyFont="1" applyFill="1"/>
    <xf numFmtId="0" fontId="30" fillId="6" borderId="0" xfId="0" applyFont="1" applyFill="1"/>
    <xf numFmtId="0" fontId="34" fillId="0" borderId="0" xfId="0" applyFont="1"/>
    <xf numFmtId="0" fontId="35" fillId="0" borderId="0" xfId="0" applyFont="1"/>
    <xf numFmtId="0" fontId="37" fillId="0" borderId="0" xfId="0" applyFont="1"/>
    <xf numFmtId="0" fontId="35" fillId="2" borderId="0" xfId="0" applyFont="1" applyFill="1"/>
    <xf numFmtId="0" fontId="35" fillId="10" borderId="0" xfId="0" applyFont="1" applyFill="1"/>
    <xf numFmtId="0" fontId="39" fillId="0" borderId="0" xfId="0" applyFont="1"/>
    <xf numFmtId="0" fontId="40" fillId="0" borderId="0" xfId="0" applyFont="1"/>
    <xf numFmtId="0" fontId="35" fillId="3" borderId="0" xfId="0" applyFont="1" applyFill="1"/>
    <xf numFmtId="0" fontId="35" fillId="11" borderId="0" xfId="0" applyFont="1" applyFill="1"/>
    <xf numFmtId="0" fontId="35" fillId="12" borderId="0" xfId="0" applyFont="1" applyFill="1"/>
    <xf numFmtId="0" fontId="35" fillId="13" borderId="0" xfId="0" applyFont="1" applyFill="1"/>
    <xf numFmtId="0" fontId="35" fillId="4" borderId="0" xfId="0" applyFont="1" applyFill="1"/>
    <xf numFmtId="0" fontId="37" fillId="0" borderId="0" xfId="0" applyFont="1" applyAlignment="1">
      <alignment horizontal="left"/>
    </xf>
    <xf numFmtId="0" fontId="35" fillId="6" borderId="0" xfId="0" applyFont="1" applyFill="1"/>
    <xf numFmtId="4" fontId="19" fillId="0" borderId="0" xfId="1" applyNumberFormat="1" applyFont="1"/>
    <xf numFmtId="4" fontId="19" fillId="0" borderId="0" xfId="0" applyNumberFormat="1" applyFont="1"/>
    <xf numFmtId="4" fontId="28" fillId="0" borderId="0" xfId="0" applyNumberFormat="1" applyFont="1"/>
    <xf numFmtId="0" fontId="25" fillId="0" borderId="0" xfId="0" applyFont="1"/>
    <xf numFmtId="0" fontId="27" fillId="0" borderId="0" xfId="0" applyFont="1"/>
    <xf numFmtId="0" fontId="21" fillId="0" borderId="0" xfId="0" applyFont="1"/>
    <xf numFmtId="3" fontId="21" fillId="0" borderId="0" xfId="0" applyNumberFormat="1" applyFont="1"/>
    <xf numFmtId="3" fontId="22" fillId="0" borderId="0" xfId="0" applyNumberFormat="1" applyFont="1"/>
    <xf numFmtId="4" fontId="23" fillId="0" borderId="0" xfId="1" applyNumberFormat="1" applyFont="1"/>
    <xf numFmtId="4" fontId="24" fillId="0" borderId="0" xfId="0" applyNumberFormat="1" applyFont="1"/>
    <xf numFmtId="4" fontId="19" fillId="0" borderId="0" xfId="0" applyNumberFormat="1" applyFont="1" applyAlignment="1">
      <alignment shrinkToFit="1"/>
    </xf>
    <xf numFmtId="4" fontId="25" fillId="0" borderId="0" xfId="0" applyNumberFormat="1" applyFont="1" applyAlignment="1">
      <alignment shrinkToFit="1"/>
    </xf>
    <xf numFmtId="4" fontId="25" fillId="0" borderId="9" xfId="0" applyNumberFormat="1" applyFont="1" applyBorder="1" applyAlignment="1">
      <alignment horizontal="center" shrinkToFit="1"/>
    </xf>
    <xf numFmtId="4" fontId="25" fillId="0" borderId="10" xfId="0" applyNumberFormat="1" applyFont="1" applyBorder="1" applyAlignment="1">
      <alignment horizontal="center" shrinkToFit="1"/>
    </xf>
    <xf numFmtId="4" fontId="25" fillId="0" borderId="11" xfId="0" applyNumberFormat="1" applyFont="1" applyBorder="1" applyAlignment="1">
      <alignment shrinkToFit="1"/>
    </xf>
    <xf numFmtId="4" fontId="27" fillId="7" borderId="10" xfId="0" applyNumberFormat="1" applyFont="1" applyFill="1" applyBorder="1" applyAlignment="1">
      <alignment shrinkToFit="1"/>
    </xf>
    <xf numFmtId="4" fontId="27" fillId="0" borderId="10" xfId="0" applyNumberFormat="1" applyFont="1" applyBorder="1" applyAlignment="1">
      <alignment shrinkToFit="1"/>
    </xf>
    <xf numFmtId="4" fontId="28" fillId="17" borderId="10" xfId="0" applyNumberFormat="1" applyFont="1" applyFill="1" applyBorder="1" applyAlignment="1">
      <alignment shrinkToFit="1"/>
    </xf>
    <xf numFmtId="4" fontId="21" fillId="0" borderId="10" xfId="0" applyNumberFormat="1" applyFont="1" applyBorder="1" applyAlignment="1">
      <alignment shrinkToFit="1"/>
    </xf>
    <xf numFmtId="4" fontId="21" fillId="0" borderId="0" xfId="0" applyNumberFormat="1" applyFont="1" applyAlignment="1">
      <alignment shrinkToFit="1"/>
    </xf>
    <xf numFmtId="4" fontId="20" fillId="0" borderId="4" xfId="0" applyNumberFormat="1" applyFont="1" applyBorder="1" applyAlignment="1">
      <alignment horizontal="center"/>
    </xf>
    <xf numFmtId="43" fontId="20" fillId="0" borderId="3" xfId="1" applyFont="1" applyBorder="1"/>
    <xf numFmtId="4" fontId="26" fillId="0" borderId="18" xfId="0" applyNumberFormat="1" applyFont="1" applyBorder="1"/>
    <xf numFmtId="4" fontId="25" fillId="0" borderId="10" xfId="0" applyNumberFormat="1" applyFont="1" applyBorder="1" applyAlignment="1">
      <alignment shrinkToFit="1"/>
    </xf>
    <xf numFmtId="0" fontId="41" fillId="0" borderId="10" xfId="0" applyFont="1" applyBorder="1"/>
    <xf numFmtId="3" fontId="41" fillId="2" borderId="7" xfId="0" applyNumberFormat="1" applyFont="1" applyFill="1" applyBorder="1"/>
    <xf numFmtId="3" fontId="41" fillId="10" borderId="3" xfId="0" applyNumberFormat="1" applyFont="1" applyFill="1" applyBorder="1"/>
    <xf numFmtId="43" fontId="42" fillId="3" borderId="3" xfId="1" applyFont="1" applyFill="1" applyBorder="1"/>
    <xf numFmtId="43" fontId="43" fillId="0" borderId="5" xfId="1" applyFont="1" applyBorder="1"/>
    <xf numFmtId="3" fontId="41" fillId="2" borderId="17" xfId="0" applyNumberFormat="1" applyFont="1" applyFill="1" applyBorder="1"/>
    <xf numFmtId="3" fontId="42" fillId="3" borderId="3" xfId="0" applyNumberFormat="1" applyFont="1" applyFill="1" applyBorder="1"/>
    <xf numFmtId="4" fontId="43" fillId="0" borderId="5" xfId="1" applyNumberFormat="1" applyFont="1" applyBorder="1"/>
    <xf numFmtId="0" fontId="42" fillId="0" borderId="0" xfId="0" applyFont="1"/>
    <xf numFmtId="0" fontId="46" fillId="7" borderId="10" xfId="0" applyFont="1" applyFill="1" applyBorder="1"/>
    <xf numFmtId="3" fontId="46" fillId="7" borderId="7" xfId="0" applyNumberFormat="1" applyFont="1" applyFill="1" applyBorder="1" applyAlignment="1">
      <alignment horizontal="center"/>
    </xf>
    <xf numFmtId="3" fontId="46" fillId="7" borderId="3" xfId="0" applyNumberFormat="1" applyFont="1" applyFill="1" applyBorder="1" applyAlignment="1">
      <alignment horizontal="center"/>
    </xf>
    <xf numFmtId="3" fontId="42" fillId="7" borderId="3" xfId="0" quotePrefix="1" applyNumberFormat="1" applyFont="1" applyFill="1" applyBorder="1" applyAlignment="1">
      <alignment horizontal="center"/>
    </xf>
    <xf numFmtId="4" fontId="43" fillId="7" borderId="5" xfId="1" quotePrefix="1" applyNumberFormat="1" applyFont="1" applyFill="1" applyBorder="1" applyAlignment="1">
      <alignment horizontal="center"/>
    </xf>
    <xf numFmtId="3" fontId="46" fillId="7" borderId="17" xfId="0" applyNumberFormat="1" applyFont="1" applyFill="1" applyBorder="1" applyAlignment="1">
      <alignment horizontal="center"/>
    </xf>
    <xf numFmtId="4" fontId="43" fillId="7" borderId="3" xfId="1" quotePrefix="1" applyNumberFormat="1" applyFont="1" applyFill="1" applyBorder="1" applyAlignment="1">
      <alignment horizontal="center"/>
    </xf>
    <xf numFmtId="4" fontId="45" fillId="7" borderId="18" xfId="0" quotePrefix="1" applyNumberFormat="1" applyFont="1" applyFill="1" applyBorder="1" applyAlignment="1">
      <alignment horizontal="center"/>
    </xf>
    <xf numFmtId="4" fontId="46" fillId="7" borderId="10" xfId="0" applyNumberFormat="1" applyFont="1" applyFill="1" applyBorder="1" applyAlignment="1">
      <alignment shrinkToFit="1"/>
    </xf>
    <xf numFmtId="0" fontId="46" fillId="0" borderId="0" xfId="0" applyFont="1"/>
    <xf numFmtId="0" fontId="46" fillId="0" borderId="10" xfId="0" applyFont="1" applyBorder="1"/>
    <xf numFmtId="3" fontId="46" fillId="0" borderId="7" xfId="0" applyNumberFormat="1" applyFont="1" applyBorder="1" applyAlignment="1">
      <alignment horizontal="center"/>
    </xf>
    <xf numFmtId="3" fontId="46" fillId="0" borderId="3" xfId="0" applyNumberFormat="1" applyFont="1" applyBorder="1" applyAlignment="1">
      <alignment horizontal="center"/>
    </xf>
    <xf numFmtId="3" fontId="42" fillId="0" borderId="3" xfId="0" quotePrefix="1" applyNumberFormat="1" applyFont="1" applyBorder="1" applyAlignment="1">
      <alignment horizontal="center"/>
    </xf>
    <xf numFmtId="4" fontId="43" fillId="0" borderId="5" xfId="1" quotePrefix="1" applyNumberFormat="1" applyFont="1" applyFill="1" applyBorder="1" applyAlignment="1">
      <alignment horizontal="center"/>
    </xf>
    <xf numFmtId="3" fontId="46" fillId="0" borderId="17" xfId="0" applyNumberFormat="1" applyFont="1" applyBorder="1" applyAlignment="1">
      <alignment horizontal="center"/>
    </xf>
    <xf numFmtId="4" fontId="43" fillId="0" borderId="3" xfId="1" quotePrefix="1" applyNumberFormat="1" applyFont="1" applyFill="1" applyBorder="1" applyAlignment="1">
      <alignment horizontal="center"/>
    </xf>
    <xf numFmtId="4" fontId="45" fillId="0" borderId="18" xfId="0" quotePrefix="1" applyNumberFormat="1" applyFont="1" applyBorder="1"/>
    <xf numFmtId="4" fontId="46" fillId="0" borderId="10" xfId="0" applyNumberFormat="1" applyFont="1" applyBorder="1" applyAlignment="1">
      <alignment shrinkToFit="1"/>
    </xf>
    <xf numFmtId="0" fontId="42" fillId="9" borderId="10" xfId="0" applyFont="1" applyFill="1" applyBorder="1"/>
    <xf numFmtId="3" fontId="42" fillId="9" borderId="7" xfId="0" applyNumberFormat="1" applyFont="1" applyFill="1" applyBorder="1"/>
    <xf numFmtId="3" fontId="42" fillId="9" borderId="3" xfId="0" applyNumberFormat="1" applyFont="1" applyFill="1" applyBorder="1"/>
    <xf numFmtId="43" fontId="43" fillId="11" borderId="5" xfId="1" applyFont="1" applyFill="1" applyBorder="1"/>
    <xf numFmtId="3" fontId="42" fillId="9" borderId="17" xfId="0" applyNumberFormat="1" applyFont="1" applyFill="1" applyBorder="1"/>
    <xf numFmtId="43" fontId="43" fillId="11" borderId="3" xfId="1" applyFont="1" applyFill="1" applyBorder="1"/>
    <xf numFmtId="4" fontId="45" fillId="14" borderId="18" xfId="0" applyNumberFormat="1" applyFont="1" applyFill="1" applyBorder="1"/>
    <xf numFmtId="4" fontId="44" fillId="17" borderId="10" xfId="0" applyNumberFormat="1" applyFont="1" applyFill="1" applyBorder="1" applyAlignment="1">
      <alignment shrinkToFit="1"/>
    </xf>
    <xf numFmtId="0" fontId="20" fillId="18" borderId="0" xfId="0" applyFont="1" applyFill="1"/>
    <xf numFmtId="3" fontId="25" fillId="18" borderId="0" xfId="0" applyNumberFormat="1" applyFont="1" applyFill="1"/>
    <xf numFmtId="3" fontId="19" fillId="18" borderId="0" xfId="0" applyNumberFormat="1" applyFont="1" applyFill="1"/>
    <xf numFmtId="4" fontId="20" fillId="18" borderId="0" xfId="1" applyNumberFormat="1" applyFont="1" applyFill="1"/>
    <xf numFmtId="3" fontId="28" fillId="18" borderId="0" xfId="0" applyNumberFormat="1" applyFont="1" applyFill="1"/>
    <xf numFmtId="4" fontId="28" fillId="18" borderId="0" xfId="0" applyNumberFormat="1" applyFont="1" applyFill="1" applyAlignment="1">
      <alignment horizontal="right"/>
    </xf>
    <xf numFmtId="4" fontId="28" fillId="18" borderId="0" xfId="0" applyNumberFormat="1" applyFont="1" applyFill="1"/>
    <xf numFmtId="4" fontId="25" fillId="18" borderId="0" xfId="0" applyNumberFormat="1" applyFont="1" applyFill="1" applyAlignment="1">
      <alignment shrinkToFit="1"/>
    </xf>
    <xf numFmtId="0" fontId="4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49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48" fillId="0" borderId="21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52" fillId="0" borderId="0" xfId="0" applyFont="1"/>
    <xf numFmtId="0" fontId="53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Border="1"/>
    <xf numFmtId="0" fontId="50" fillId="19" borderId="0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22" xfId="0" applyFont="1" applyBorder="1" applyAlignment="1">
      <alignment horizontal="left" vertical="center"/>
    </xf>
  </cellXfs>
  <cellStyles count="4">
    <cellStyle name="Normal_บูรณาการ กพส51" xfId="2" xr:uid="{00000000-0005-0000-0000-000002000000}"/>
    <cellStyle name="เครื่องหมายจุลภาค 2 2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</xdr:row>
      <xdr:rowOff>0</xdr:rowOff>
    </xdr:from>
    <xdr:to>
      <xdr:col>3</xdr:col>
      <xdr:colOff>152400</xdr:colOff>
      <xdr:row>15</xdr:row>
      <xdr:rowOff>228600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/>
        </xdr:cNvSpPr>
      </xdr:nvSpPr>
      <xdr:spPr bwMode="auto">
        <a:xfrm>
          <a:off x="5781675" y="3219450"/>
          <a:ext cx="114300" cy="723900"/>
        </a:xfrm>
        <a:prstGeom prst="rightBrace">
          <a:avLst>
            <a:gd name="adj1" fmla="val 52778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K17"/>
  <sheetViews>
    <sheetView showGridLines="0" workbookViewId="0">
      <selection activeCell="J9" sqref="J9"/>
    </sheetView>
  </sheetViews>
  <sheetFormatPr defaultRowHeight="13.2" x14ac:dyDescent="0.25"/>
  <cols>
    <col min="1" max="1" width="3.77734375" customWidth="1"/>
    <col min="2" max="2" width="79.5546875" style="256" bestFit="1" customWidth="1"/>
    <col min="3" max="3" width="32.44140625" style="256" bestFit="1" customWidth="1"/>
    <col min="4" max="4" width="24.88671875" style="256" bestFit="1" customWidth="1"/>
    <col min="5" max="5" width="4.77734375" style="256" customWidth="1"/>
    <col min="6" max="11" width="8.88671875" style="256"/>
  </cols>
  <sheetData>
    <row r="1" spans="2:11" ht="19.95" customHeight="1" x14ac:dyDescent="0.25">
      <c r="B1" s="257" t="s">
        <v>122</v>
      </c>
      <c r="C1" s="258"/>
      <c r="D1" s="258"/>
    </row>
    <row r="2" spans="2:11" ht="19.95" customHeight="1" x14ac:dyDescent="0.25">
      <c r="B2" s="254"/>
      <c r="C2" s="255"/>
      <c r="D2" s="255"/>
    </row>
    <row r="3" spans="2:11" ht="19.95" customHeight="1" x14ac:dyDescent="0.25">
      <c r="B3" s="259" t="s">
        <v>123</v>
      </c>
      <c r="C3" s="259" t="s">
        <v>124</v>
      </c>
      <c r="D3" s="259" t="s">
        <v>125</v>
      </c>
    </row>
    <row r="4" spans="2:11" s="262" customFormat="1" ht="19.95" customHeight="1" x14ac:dyDescent="0.25">
      <c r="B4" s="267" t="s">
        <v>126</v>
      </c>
      <c r="C4" s="267"/>
      <c r="D4" s="267"/>
      <c r="E4" s="261"/>
      <c r="F4" s="261"/>
      <c r="G4" s="261"/>
      <c r="H4" s="261"/>
      <c r="I4" s="261"/>
      <c r="J4" s="261"/>
      <c r="K4" s="261"/>
    </row>
    <row r="5" spans="2:11" ht="19.95" customHeight="1" x14ac:dyDescent="0.25">
      <c r="B5" s="268" t="s">
        <v>127</v>
      </c>
      <c r="C5" s="268" t="s">
        <v>128</v>
      </c>
      <c r="D5" s="268" t="s">
        <v>129</v>
      </c>
    </row>
    <row r="6" spans="2:11" ht="19.95" customHeight="1" x14ac:dyDescent="0.25">
      <c r="B6" s="269" t="s">
        <v>130</v>
      </c>
      <c r="C6" s="269" t="s">
        <v>131</v>
      </c>
      <c r="D6" s="269" t="s">
        <v>132</v>
      </c>
    </row>
    <row r="7" spans="2:11" ht="19.95" customHeight="1" x14ac:dyDescent="0.25">
      <c r="B7" s="269" t="s">
        <v>133</v>
      </c>
      <c r="C7" s="269" t="s">
        <v>134</v>
      </c>
      <c r="D7" s="269" t="s">
        <v>135</v>
      </c>
    </row>
    <row r="8" spans="2:11" s="262" customFormat="1" ht="19.95" customHeight="1" x14ac:dyDescent="0.25">
      <c r="B8" s="270" t="s">
        <v>136</v>
      </c>
      <c r="C8" s="270" t="s">
        <v>137</v>
      </c>
      <c r="D8" s="270"/>
      <c r="E8" s="261"/>
      <c r="F8" s="261"/>
      <c r="G8" s="261"/>
      <c r="H8" s="261"/>
      <c r="I8" s="261"/>
      <c r="J8" s="261"/>
      <c r="K8" s="261"/>
    </row>
    <row r="9" spans="2:11" s="262" customFormat="1" ht="19.95" customHeight="1" x14ac:dyDescent="0.25">
      <c r="B9" s="270"/>
      <c r="C9" s="270"/>
      <c r="D9" s="270"/>
      <c r="E9" s="261"/>
      <c r="F9" s="261"/>
      <c r="G9" s="261"/>
      <c r="H9" s="261"/>
      <c r="I9" s="261"/>
      <c r="J9" s="261"/>
      <c r="K9" s="261"/>
    </row>
    <row r="10" spans="2:11" s="262" customFormat="1" ht="19.95" customHeight="1" x14ac:dyDescent="0.25">
      <c r="B10" s="267" t="s">
        <v>138</v>
      </c>
      <c r="C10" s="267"/>
      <c r="D10" s="267"/>
      <c r="E10" s="261"/>
      <c r="F10" s="261"/>
      <c r="G10" s="261"/>
      <c r="H10" s="261"/>
      <c r="I10" s="261"/>
      <c r="J10" s="261"/>
      <c r="K10" s="261"/>
    </row>
    <row r="11" spans="2:11" ht="19.95" customHeight="1" x14ac:dyDescent="0.25">
      <c r="B11" s="268" t="s">
        <v>127</v>
      </c>
      <c r="C11" s="268" t="s">
        <v>139</v>
      </c>
      <c r="D11" s="268" t="s">
        <v>140</v>
      </c>
    </row>
    <row r="12" spans="2:11" ht="19.95" customHeight="1" x14ac:dyDescent="0.25">
      <c r="B12" s="269" t="s">
        <v>141</v>
      </c>
      <c r="C12" s="269" t="s">
        <v>142</v>
      </c>
      <c r="D12" s="269" t="s">
        <v>143</v>
      </c>
    </row>
    <row r="13" spans="2:11" ht="19.95" customHeight="1" x14ac:dyDescent="0.25">
      <c r="B13" s="269" t="s">
        <v>133</v>
      </c>
      <c r="C13" s="269" t="s">
        <v>144</v>
      </c>
      <c r="D13" s="269" t="s">
        <v>145</v>
      </c>
    </row>
    <row r="14" spans="2:11" s="262" customFormat="1" ht="19.95" customHeight="1" x14ac:dyDescent="0.25">
      <c r="B14" s="271" t="s">
        <v>136</v>
      </c>
      <c r="C14" s="271" t="s">
        <v>146</v>
      </c>
      <c r="D14" s="271"/>
      <c r="E14" s="261"/>
      <c r="F14" s="261"/>
      <c r="G14" s="261"/>
      <c r="H14" s="261"/>
      <c r="I14" s="261"/>
      <c r="J14" s="261"/>
      <c r="K14" s="261"/>
    </row>
    <row r="15" spans="2:11" s="262" customFormat="1" ht="19.95" customHeight="1" x14ac:dyDescent="0.25">
      <c r="B15" s="260"/>
      <c r="C15" s="260"/>
      <c r="D15" s="260"/>
      <c r="E15" s="261"/>
      <c r="F15" s="261"/>
      <c r="G15" s="261"/>
      <c r="H15" s="261"/>
      <c r="I15" s="261"/>
      <c r="J15" s="261"/>
      <c r="K15" s="261"/>
    </row>
    <row r="16" spans="2:11" s="263" customFormat="1" ht="21" x14ac:dyDescent="0.3">
      <c r="B16" s="264" t="s">
        <v>147</v>
      </c>
      <c r="C16" s="265"/>
      <c r="D16" s="265"/>
      <c r="E16" s="266"/>
      <c r="F16" s="266"/>
      <c r="G16" s="266"/>
      <c r="H16" s="266"/>
      <c r="I16" s="266"/>
      <c r="J16" s="266"/>
      <c r="K16" s="266"/>
    </row>
    <row r="17" spans="2:11" s="263" customFormat="1" ht="21" x14ac:dyDescent="0.3">
      <c r="B17" s="264" t="s">
        <v>148</v>
      </c>
      <c r="C17" s="265"/>
      <c r="D17" s="265"/>
      <c r="E17" s="266"/>
      <c r="F17" s="266"/>
      <c r="G17" s="266"/>
      <c r="H17" s="266"/>
      <c r="I17" s="266"/>
      <c r="J17" s="266"/>
      <c r="K17" s="26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</sheetPr>
  <dimension ref="A2:C11"/>
  <sheetViews>
    <sheetView workbookViewId="0">
      <selection activeCell="B14" sqref="B14"/>
    </sheetView>
  </sheetViews>
  <sheetFormatPr defaultColWidth="9.21875" defaultRowHeight="24.6" x14ac:dyDescent="0.7"/>
  <cols>
    <col min="1" max="1" width="9.21875" style="163"/>
    <col min="2" max="2" width="68.77734375" style="163" customWidth="1"/>
    <col min="3" max="3" width="9.44140625" style="163" customWidth="1"/>
    <col min="4" max="16384" width="9.21875" style="163"/>
  </cols>
  <sheetData>
    <row r="2" spans="1:3" x14ac:dyDescent="0.7">
      <c r="A2" s="162" t="s">
        <v>6</v>
      </c>
    </row>
    <row r="4" spans="1:3" x14ac:dyDescent="0.7">
      <c r="B4" s="164" t="s">
        <v>7</v>
      </c>
      <c r="C4" s="165"/>
    </row>
    <row r="5" spans="1:3" x14ac:dyDescent="0.7">
      <c r="B5" s="164" t="s">
        <v>11</v>
      </c>
      <c r="C5" s="165"/>
    </row>
    <row r="6" spans="1:3" x14ac:dyDescent="0.7">
      <c r="B6" s="166"/>
    </row>
    <row r="7" spans="1:3" x14ac:dyDescent="0.7">
      <c r="B7" s="167" t="s">
        <v>10</v>
      </c>
    </row>
    <row r="8" spans="1:3" x14ac:dyDescent="0.7">
      <c r="B8" s="163" t="s">
        <v>12</v>
      </c>
      <c r="C8" s="168"/>
    </row>
    <row r="9" spans="1:3" x14ac:dyDescent="0.7">
      <c r="B9" s="163" t="s">
        <v>13</v>
      </c>
      <c r="C9" s="169"/>
    </row>
    <row r="10" spans="1:3" x14ac:dyDescent="0.7">
      <c r="B10" s="163" t="s">
        <v>14</v>
      </c>
      <c r="C10" s="170"/>
    </row>
    <row r="11" spans="1:3" x14ac:dyDescent="0.7">
      <c r="B11" s="163" t="s">
        <v>15</v>
      </c>
      <c r="C11" s="171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D16"/>
  <sheetViews>
    <sheetView workbookViewId="0">
      <selection activeCell="A9" sqref="A9"/>
    </sheetView>
  </sheetViews>
  <sheetFormatPr defaultColWidth="9.21875" defaultRowHeight="20.100000000000001" customHeight="1" x14ac:dyDescent="0.6"/>
  <cols>
    <col min="1" max="1" width="80" style="173" bestFit="1" customWidth="1"/>
    <col min="2" max="2" width="4.21875" style="173" customWidth="1"/>
    <col min="3" max="3" width="1.77734375" style="173" customWidth="1"/>
    <col min="4" max="4" width="44.44140625" style="173" bestFit="1" customWidth="1"/>
    <col min="5" max="16384" width="9.21875" style="173"/>
  </cols>
  <sheetData>
    <row r="2" spans="1:4" ht="20.100000000000001" customHeight="1" x14ac:dyDescent="0.6">
      <c r="A2" s="172" t="s">
        <v>58</v>
      </c>
    </row>
    <row r="3" spans="1:4" ht="20.100000000000001" customHeight="1" x14ac:dyDescent="0.6">
      <c r="A3" s="173" t="s">
        <v>111</v>
      </c>
    </row>
    <row r="4" spans="1:4" ht="20.100000000000001" customHeight="1" x14ac:dyDescent="0.6">
      <c r="A4" s="174" t="s">
        <v>112</v>
      </c>
      <c r="B4" s="175"/>
      <c r="D4" s="173" t="s">
        <v>113</v>
      </c>
    </row>
    <row r="5" spans="1:4" ht="20.100000000000001" customHeight="1" x14ac:dyDescent="0.6">
      <c r="A5" s="174" t="s">
        <v>114</v>
      </c>
      <c r="B5" s="176"/>
      <c r="D5" s="173" t="s">
        <v>115</v>
      </c>
    </row>
    <row r="6" spans="1:4" ht="20.100000000000001" customHeight="1" x14ac:dyDescent="0.6">
      <c r="A6" s="174"/>
    </row>
    <row r="7" spans="1:4" ht="20.100000000000001" customHeight="1" x14ac:dyDescent="0.6">
      <c r="A7" s="174"/>
    </row>
    <row r="8" spans="1:4" ht="20.100000000000001" customHeight="1" x14ac:dyDescent="0.6">
      <c r="A8" s="174"/>
    </row>
    <row r="9" spans="1:4" ht="20.100000000000001" customHeight="1" x14ac:dyDescent="0.6">
      <c r="A9" s="177"/>
    </row>
    <row r="10" spans="1:4" ht="20.100000000000001" customHeight="1" x14ac:dyDescent="0.6">
      <c r="A10" s="178" t="s">
        <v>76</v>
      </c>
    </row>
    <row r="11" spans="1:4" ht="20.100000000000001" customHeight="1" x14ac:dyDescent="0.6">
      <c r="A11" s="173" t="s">
        <v>59</v>
      </c>
      <c r="B11" s="179"/>
      <c r="D11" s="173" t="s">
        <v>116</v>
      </c>
    </row>
    <row r="12" spans="1:4" ht="20.100000000000001" customHeight="1" x14ac:dyDescent="0.6">
      <c r="A12" s="173" t="s">
        <v>60</v>
      </c>
      <c r="B12" s="180"/>
      <c r="D12" s="173" t="s">
        <v>117</v>
      </c>
    </row>
    <row r="13" spans="1:4" ht="20.100000000000001" customHeight="1" x14ac:dyDescent="0.6">
      <c r="A13" s="173" t="s">
        <v>61</v>
      </c>
      <c r="B13" s="181"/>
      <c r="D13" s="174" t="s">
        <v>74</v>
      </c>
    </row>
    <row r="14" spans="1:4" ht="20.100000000000001" customHeight="1" x14ac:dyDescent="0.6">
      <c r="A14" s="173" t="s">
        <v>62</v>
      </c>
      <c r="B14" s="182"/>
    </row>
    <row r="15" spans="1:4" ht="20.100000000000001" customHeight="1" x14ac:dyDescent="0.6">
      <c r="A15" s="173" t="s">
        <v>63</v>
      </c>
      <c r="B15" s="183"/>
      <c r="D15" s="184" t="s">
        <v>75</v>
      </c>
    </row>
    <row r="16" spans="1:4" ht="20.100000000000001" customHeight="1" x14ac:dyDescent="0.6">
      <c r="A16" s="173" t="s">
        <v>64</v>
      </c>
      <c r="B16" s="185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60"/>
  <sheetViews>
    <sheetView showGridLines="0" tabSelected="1" zoomScaleNormal="100" workbookViewId="0">
      <selection activeCell="A10" sqref="A10"/>
    </sheetView>
  </sheetViews>
  <sheetFormatPr defaultColWidth="9.21875" defaultRowHeight="24.6" x14ac:dyDescent="0.7"/>
  <cols>
    <col min="1" max="1" width="13.21875" style="191" customWidth="1"/>
    <col min="2" max="2" width="10.33203125" style="192" customWidth="1"/>
    <col min="3" max="3" width="12.21875" style="192" customWidth="1"/>
    <col min="4" max="4" width="8.33203125" style="193" customWidth="1"/>
    <col min="5" max="5" width="9.6640625" style="194" customWidth="1"/>
    <col min="6" max="6" width="9.88671875" style="192" customWidth="1"/>
    <col min="7" max="7" width="12.44140625" style="192" customWidth="1"/>
    <col min="8" max="8" width="8.77734375" style="193" customWidth="1"/>
    <col min="9" max="9" width="10.33203125" style="194" customWidth="1"/>
    <col min="10" max="10" width="17.21875" style="195" customWidth="1"/>
    <col min="11" max="11" width="27.5546875" style="205" customWidth="1"/>
    <col min="12" max="16384" width="9.21875" style="191"/>
  </cols>
  <sheetData>
    <row r="1" spans="1:11" s="97" customFormat="1" x14ac:dyDescent="0.7">
      <c r="A1" s="97" t="s">
        <v>66</v>
      </c>
      <c r="B1" s="159"/>
      <c r="C1" s="159"/>
      <c r="D1" s="159"/>
      <c r="E1" s="186"/>
      <c r="F1" s="159"/>
      <c r="G1" s="159"/>
      <c r="H1" s="159"/>
      <c r="I1" s="186"/>
      <c r="J1" s="187"/>
      <c r="K1" s="196"/>
    </row>
    <row r="3" spans="1:11" s="189" customFormat="1" x14ac:dyDescent="0.7">
      <c r="A3" s="98" t="s">
        <v>81</v>
      </c>
      <c r="B3" s="158"/>
      <c r="C3" s="158"/>
      <c r="D3" s="159"/>
      <c r="E3" s="160"/>
      <c r="F3" s="156"/>
      <c r="G3" s="156"/>
      <c r="H3" s="156"/>
      <c r="I3" s="157" t="s">
        <v>89</v>
      </c>
      <c r="J3" s="188">
        <v>1</v>
      </c>
      <c r="K3" s="197"/>
    </row>
    <row r="4" spans="1:11" s="189" customFormat="1" x14ac:dyDescent="0.7">
      <c r="A4" s="99"/>
      <c r="B4" s="100" t="s">
        <v>0</v>
      </c>
      <c r="C4" s="101"/>
      <c r="D4" s="102"/>
      <c r="E4" s="103"/>
      <c r="F4" s="104" t="s">
        <v>1</v>
      </c>
      <c r="G4" s="101"/>
      <c r="H4" s="102"/>
      <c r="I4" s="105"/>
      <c r="J4" s="106"/>
      <c r="K4" s="198"/>
    </row>
    <row r="5" spans="1:11" s="189" customFormat="1" x14ac:dyDescent="0.7">
      <c r="A5" s="107" t="s">
        <v>24</v>
      </c>
      <c r="B5" s="108" t="s">
        <v>46</v>
      </c>
      <c r="C5" s="109" t="s">
        <v>47</v>
      </c>
      <c r="D5" s="110" t="s">
        <v>48</v>
      </c>
      <c r="E5" s="111" t="s">
        <v>49</v>
      </c>
      <c r="F5" s="112" t="s">
        <v>50</v>
      </c>
      <c r="G5" s="109" t="s">
        <v>51</v>
      </c>
      <c r="H5" s="110" t="s">
        <v>52</v>
      </c>
      <c r="I5" s="113" t="s">
        <v>53</v>
      </c>
      <c r="J5" s="114" t="s">
        <v>54</v>
      </c>
      <c r="K5" s="199" t="s">
        <v>55</v>
      </c>
    </row>
    <row r="6" spans="1:11" s="189" customFormat="1" x14ac:dyDescent="0.7">
      <c r="A6" s="115"/>
      <c r="B6" s="116"/>
      <c r="C6" s="117" t="s">
        <v>4</v>
      </c>
      <c r="D6" s="118"/>
      <c r="E6" s="119" t="s">
        <v>0</v>
      </c>
      <c r="F6" s="120"/>
      <c r="G6" s="117" t="s">
        <v>4</v>
      </c>
      <c r="H6" s="118"/>
      <c r="I6" s="121" t="s">
        <v>16</v>
      </c>
      <c r="J6" s="122" t="s">
        <v>17</v>
      </c>
      <c r="K6" s="200"/>
    </row>
    <row r="7" spans="1:11" s="190" customFormat="1" x14ac:dyDescent="0.7">
      <c r="A7" s="123" t="s">
        <v>5</v>
      </c>
      <c r="B7" s="124" t="s">
        <v>18</v>
      </c>
      <c r="C7" s="125" t="s">
        <v>19</v>
      </c>
      <c r="D7" s="126" t="s">
        <v>20</v>
      </c>
      <c r="E7" s="127" t="s">
        <v>3</v>
      </c>
      <c r="F7" s="128" t="s">
        <v>21</v>
      </c>
      <c r="G7" s="125" t="s">
        <v>22</v>
      </c>
      <c r="H7" s="126" t="s">
        <v>23</v>
      </c>
      <c r="I7" s="129" t="s">
        <v>2</v>
      </c>
      <c r="J7" s="130" t="s">
        <v>45</v>
      </c>
      <c r="K7" s="201" t="s">
        <v>56</v>
      </c>
    </row>
    <row r="8" spans="1:11" s="190" customFormat="1" x14ac:dyDescent="0.7">
      <c r="A8" s="131"/>
      <c r="B8" s="132"/>
      <c r="C8" s="133"/>
      <c r="D8" s="134"/>
      <c r="E8" s="135"/>
      <c r="F8" s="136"/>
      <c r="G8" s="133"/>
      <c r="H8" s="134"/>
      <c r="I8" s="137"/>
      <c r="J8" s="138"/>
      <c r="K8" s="202"/>
    </row>
    <row r="9" spans="1:11" s="97" customFormat="1" x14ac:dyDescent="0.7">
      <c r="A9" s="139" t="s">
        <v>88</v>
      </c>
      <c r="B9" s="140"/>
      <c r="C9" s="141"/>
      <c r="D9" s="150">
        <f>SUM(D10:D15)</f>
        <v>90</v>
      </c>
      <c r="E9" s="151">
        <f>D9/17</f>
        <v>5.2941176470588234</v>
      </c>
      <c r="F9" s="142"/>
      <c r="G9" s="141"/>
      <c r="H9" s="150">
        <f>SUM(H10:H15)</f>
        <v>90</v>
      </c>
      <c r="I9" s="154">
        <f>H9/12</f>
        <v>7.5</v>
      </c>
      <c r="J9" s="161">
        <f>+I9*J3</f>
        <v>7.5</v>
      </c>
      <c r="K9" s="203">
        <f>+E9+J9</f>
        <v>12.794117647058822</v>
      </c>
    </row>
    <row r="10" spans="1:11" x14ac:dyDescent="0.7">
      <c r="A10" s="143" t="s">
        <v>82</v>
      </c>
      <c r="B10" s="144">
        <v>3</v>
      </c>
      <c r="C10" s="145">
        <v>10</v>
      </c>
      <c r="D10" s="152">
        <f>B10*C10</f>
        <v>30</v>
      </c>
      <c r="E10" s="153"/>
      <c r="F10" s="148"/>
      <c r="G10" s="145"/>
      <c r="H10" s="152"/>
      <c r="I10" s="155"/>
      <c r="J10" s="149"/>
      <c r="K10" s="204"/>
    </row>
    <row r="11" spans="1:11" x14ac:dyDescent="0.7">
      <c r="A11" s="143" t="s">
        <v>83</v>
      </c>
      <c r="B11" s="144">
        <v>3</v>
      </c>
      <c r="C11" s="145">
        <v>10</v>
      </c>
      <c r="D11" s="152">
        <f>B11*C11</f>
        <v>30</v>
      </c>
      <c r="E11" s="153"/>
      <c r="F11" s="148"/>
      <c r="G11" s="145"/>
      <c r="H11" s="152"/>
      <c r="I11" s="155"/>
      <c r="J11" s="149"/>
      <c r="K11" s="204"/>
    </row>
    <row r="12" spans="1:11" x14ac:dyDescent="0.7">
      <c r="A12" s="143" t="s">
        <v>84</v>
      </c>
      <c r="B12" s="144">
        <v>3</v>
      </c>
      <c r="C12" s="145">
        <v>10</v>
      </c>
      <c r="D12" s="152">
        <f>B12*C12</f>
        <v>30</v>
      </c>
      <c r="E12" s="153"/>
      <c r="F12" s="148"/>
      <c r="G12" s="145"/>
      <c r="H12" s="152"/>
      <c r="I12" s="155"/>
      <c r="J12" s="149"/>
      <c r="K12" s="204"/>
    </row>
    <row r="13" spans="1:11" x14ac:dyDescent="0.7">
      <c r="A13" s="143" t="s">
        <v>85</v>
      </c>
      <c r="B13" s="144"/>
      <c r="C13" s="145"/>
      <c r="D13" s="146"/>
      <c r="E13" s="147"/>
      <c r="F13" s="148">
        <v>3</v>
      </c>
      <c r="G13" s="145">
        <v>10</v>
      </c>
      <c r="H13" s="152">
        <f>F13*G13</f>
        <v>30</v>
      </c>
      <c r="I13" s="155"/>
      <c r="J13" s="149"/>
      <c r="K13" s="204"/>
    </row>
    <row r="14" spans="1:11" x14ac:dyDescent="0.7">
      <c r="A14" s="143" t="s">
        <v>86</v>
      </c>
      <c r="B14" s="144"/>
      <c r="C14" s="145"/>
      <c r="D14" s="146"/>
      <c r="E14" s="147"/>
      <c r="F14" s="148">
        <v>3</v>
      </c>
      <c r="G14" s="145">
        <v>10</v>
      </c>
      <c r="H14" s="152">
        <f t="shared" ref="H14:H15" si="0">F14*G14</f>
        <v>30</v>
      </c>
      <c r="I14" s="155"/>
      <c r="J14" s="149"/>
      <c r="K14" s="204"/>
    </row>
    <row r="15" spans="1:11" x14ac:dyDescent="0.7">
      <c r="A15" s="143" t="s">
        <v>87</v>
      </c>
      <c r="B15" s="144"/>
      <c r="C15" s="145"/>
      <c r="D15" s="146"/>
      <c r="E15" s="147"/>
      <c r="F15" s="148">
        <v>3</v>
      </c>
      <c r="G15" s="145">
        <v>10</v>
      </c>
      <c r="H15" s="152">
        <f t="shared" si="0"/>
        <v>30</v>
      </c>
      <c r="I15" s="155"/>
      <c r="J15" s="149"/>
      <c r="K15" s="204"/>
    </row>
    <row r="17" spans="1:11" x14ac:dyDescent="0.7">
      <c r="A17" s="97" t="s">
        <v>67</v>
      </c>
    </row>
    <row r="18" spans="1:11" s="189" customFormat="1" x14ac:dyDescent="0.7">
      <c r="A18" s="246" t="s">
        <v>93</v>
      </c>
      <c r="B18" s="247"/>
      <c r="C18" s="247"/>
      <c r="D18" s="248"/>
      <c r="E18" s="249"/>
      <c r="F18" s="250"/>
      <c r="G18" s="250"/>
      <c r="H18" s="250"/>
      <c r="I18" s="251" t="s">
        <v>89</v>
      </c>
      <c r="J18" s="252">
        <v>2</v>
      </c>
      <c r="K18" s="253"/>
    </row>
    <row r="19" spans="1:11" s="189" customFormat="1" ht="19.95" customHeight="1" x14ac:dyDescent="0.7">
      <c r="A19" s="99"/>
      <c r="B19" s="100" t="s">
        <v>0</v>
      </c>
      <c r="C19" s="101"/>
      <c r="D19" s="102"/>
      <c r="E19" s="103"/>
      <c r="F19" s="104" t="s">
        <v>1</v>
      </c>
      <c r="G19" s="101"/>
      <c r="H19" s="102"/>
      <c r="I19" s="105"/>
      <c r="J19" s="106"/>
      <c r="K19" s="198"/>
    </row>
    <row r="20" spans="1:11" s="189" customFormat="1" ht="19.95" customHeight="1" x14ac:dyDescent="0.7">
      <c r="A20" s="107" t="s">
        <v>24</v>
      </c>
      <c r="B20" s="108" t="s">
        <v>46</v>
      </c>
      <c r="C20" s="109" t="s">
        <v>47</v>
      </c>
      <c r="D20" s="110" t="s">
        <v>48</v>
      </c>
      <c r="E20" s="111" t="s">
        <v>49</v>
      </c>
      <c r="F20" s="112" t="s">
        <v>50</v>
      </c>
      <c r="G20" s="109" t="s">
        <v>51</v>
      </c>
      <c r="H20" s="110" t="s">
        <v>52</v>
      </c>
      <c r="I20" s="113" t="s">
        <v>53</v>
      </c>
      <c r="J20" s="114" t="s">
        <v>118</v>
      </c>
      <c r="K20" s="199" t="s">
        <v>55</v>
      </c>
    </row>
    <row r="21" spans="1:11" s="189" customFormat="1" ht="19.95" customHeight="1" x14ac:dyDescent="0.7">
      <c r="A21" s="115"/>
      <c r="B21" s="116"/>
      <c r="C21" s="117" t="s">
        <v>4</v>
      </c>
      <c r="D21" s="118"/>
      <c r="E21" s="119" t="s">
        <v>0</v>
      </c>
      <c r="F21" s="120"/>
      <c r="G21" s="117" t="s">
        <v>4</v>
      </c>
      <c r="H21" s="118"/>
      <c r="I21" s="206" t="s">
        <v>119</v>
      </c>
      <c r="J21" s="122" t="s">
        <v>17</v>
      </c>
      <c r="K21" s="200"/>
    </row>
    <row r="22" spans="1:11" s="228" customFormat="1" ht="19.95" customHeight="1" x14ac:dyDescent="0.25">
      <c r="A22" s="219" t="s">
        <v>5</v>
      </c>
      <c r="B22" s="220" t="s">
        <v>18</v>
      </c>
      <c r="C22" s="221" t="s">
        <v>19</v>
      </c>
      <c r="D22" s="222" t="s">
        <v>120</v>
      </c>
      <c r="E22" s="223" t="s">
        <v>3</v>
      </c>
      <c r="F22" s="224" t="s">
        <v>21</v>
      </c>
      <c r="G22" s="221" t="s">
        <v>22</v>
      </c>
      <c r="H22" s="222" t="s">
        <v>121</v>
      </c>
      <c r="I22" s="225" t="s">
        <v>2</v>
      </c>
      <c r="J22" s="226" t="s">
        <v>65</v>
      </c>
      <c r="K22" s="227" t="s">
        <v>56</v>
      </c>
    </row>
    <row r="23" spans="1:11" s="228" customFormat="1" ht="19.95" customHeight="1" x14ac:dyDescent="0.25">
      <c r="A23" s="229"/>
      <c r="B23" s="230"/>
      <c r="C23" s="231"/>
      <c r="D23" s="232"/>
      <c r="E23" s="233"/>
      <c r="F23" s="234"/>
      <c r="G23" s="231"/>
      <c r="H23" s="232"/>
      <c r="I23" s="235"/>
      <c r="J23" s="236"/>
      <c r="K23" s="237"/>
    </row>
    <row r="24" spans="1:11" s="218" customFormat="1" ht="19.95" customHeight="1" x14ac:dyDescent="0.25">
      <c r="A24" s="238" t="s">
        <v>88</v>
      </c>
      <c r="B24" s="239"/>
      <c r="C24" s="240"/>
      <c r="D24" s="213">
        <f>SUM(D25:D30)</f>
        <v>90</v>
      </c>
      <c r="E24" s="241">
        <f>D24/17</f>
        <v>5.2941176470588234</v>
      </c>
      <c r="F24" s="242"/>
      <c r="G24" s="240"/>
      <c r="H24" s="213">
        <f>SUM(H25:H30)</f>
        <v>90</v>
      </c>
      <c r="I24" s="243">
        <f>H24/12</f>
        <v>7.5</v>
      </c>
      <c r="J24" s="244">
        <f>+I24*J18</f>
        <v>15</v>
      </c>
      <c r="K24" s="245">
        <f>+E24+J24</f>
        <v>20.294117647058822</v>
      </c>
    </row>
    <row r="25" spans="1:11" ht="19.95" customHeight="1" x14ac:dyDescent="0.7">
      <c r="A25" s="210" t="s">
        <v>90</v>
      </c>
      <c r="B25" s="211">
        <v>3</v>
      </c>
      <c r="C25" s="212">
        <v>10</v>
      </c>
      <c r="D25" s="213">
        <f>B25*C25</f>
        <v>30</v>
      </c>
      <c r="E25" s="214"/>
      <c r="F25" s="215"/>
      <c r="G25" s="212"/>
      <c r="H25" s="213"/>
      <c r="I25" s="207"/>
      <c r="J25" s="208"/>
      <c r="K25" s="209"/>
    </row>
    <row r="26" spans="1:11" ht="19.95" customHeight="1" x14ac:dyDescent="0.7">
      <c r="A26" s="210" t="s">
        <v>91</v>
      </c>
      <c r="B26" s="211">
        <v>3</v>
      </c>
      <c r="C26" s="212">
        <v>10</v>
      </c>
      <c r="D26" s="213">
        <f>B26*C26</f>
        <v>30</v>
      </c>
      <c r="E26" s="214"/>
      <c r="F26" s="215"/>
      <c r="G26" s="212"/>
      <c r="H26" s="213"/>
      <c r="I26" s="207"/>
      <c r="J26" s="208"/>
      <c r="K26" s="209"/>
    </row>
    <row r="27" spans="1:11" ht="19.95" customHeight="1" x14ac:dyDescent="0.7">
      <c r="A27" s="210" t="s">
        <v>92</v>
      </c>
      <c r="B27" s="211">
        <v>3</v>
      </c>
      <c r="C27" s="212">
        <v>10</v>
      </c>
      <c r="D27" s="213">
        <f>B27*C27</f>
        <v>30</v>
      </c>
      <c r="E27" s="214"/>
      <c r="F27" s="215"/>
      <c r="G27" s="212"/>
      <c r="H27" s="213"/>
      <c r="I27" s="207"/>
      <c r="J27" s="208"/>
      <c r="K27" s="209"/>
    </row>
    <row r="28" spans="1:11" ht="19.95" customHeight="1" x14ac:dyDescent="0.7">
      <c r="A28" s="210" t="s">
        <v>94</v>
      </c>
      <c r="B28" s="211"/>
      <c r="C28" s="212"/>
      <c r="D28" s="216"/>
      <c r="E28" s="217"/>
      <c r="F28" s="215">
        <v>3</v>
      </c>
      <c r="G28" s="212">
        <v>10</v>
      </c>
      <c r="H28" s="213">
        <f>F28*G28</f>
        <v>30</v>
      </c>
      <c r="I28" s="207"/>
      <c r="J28" s="208"/>
      <c r="K28" s="209"/>
    </row>
    <row r="29" spans="1:11" ht="19.95" customHeight="1" x14ac:dyDescent="0.7">
      <c r="A29" s="210" t="s">
        <v>95</v>
      </c>
      <c r="B29" s="211"/>
      <c r="C29" s="212"/>
      <c r="D29" s="216"/>
      <c r="E29" s="217"/>
      <c r="F29" s="215">
        <v>3</v>
      </c>
      <c r="G29" s="212">
        <v>10</v>
      </c>
      <c r="H29" s="213">
        <f t="shared" ref="H29:H30" si="1">F29*G29</f>
        <v>30</v>
      </c>
      <c r="I29" s="207"/>
      <c r="J29" s="208"/>
      <c r="K29" s="209"/>
    </row>
    <row r="30" spans="1:11" ht="19.95" customHeight="1" x14ac:dyDescent="0.7">
      <c r="A30" s="210" t="s">
        <v>96</v>
      </c>
      <c r="B30" s="211"/>
      <c r="C30" s="212"/>
      <c r="D30" s="216"/>
      <c r="E30" s="217"/>
      <c r="F30" s="215">
        <v>3</v>
      </c>
      <c r="G30" s="212">
        <v>10</v>
      </c>
      <c r="H30" s="213">
        <f t="shared" si="1"/>
        <v>30</v>
      </c>
      <c r="I30" s="207"/>
      <c r="J30" s="208"/>
      <c r="K30" s="209"/>
    </row>
    <row r="32" spans="1:11" x14ac:dyDescent="0.7">
      <c r="A32" s="97" t="s">
        <v>68</v>
      </c>
    </row>
    <row r="33" spans="1:11" s="189" customFormat="1" x14ac:dyDescent="0.7">
      <c r="A33" s="98" t="s">
        <v>103</v>
      </c>
      <c r="B33" s="158"/>
      <c r="C33" s="158"/>
      <c r="D33" s="159"/>
      <c r="E33" s="160"/>
      <c r="F33" s="156"/>
      <c r="G33" s="156"/>
      <c r="H33" s="156"/>
      <c r="I33" s="157" t="s">
        <v>89</v>
      </c>
      <c r="J33" s="188">
        <v>1.5</v>
      </c>
      <c r="K33" s="197"/>
    </row>
    <row r="34" spans="1:11" s="189" customFormat="1" x14ac:dyDescent="0.7">
      <c r="A34" s="99"/>
      <c r="B34" s="100" t="s">
        <v>0</v>
      </c>
      <c r="C34" s="101"/>
      <c r="D34" s="102"/>
      <c r="E34" s="103"/>
      <c r="F34" s="104" t="s">
        <v>1</v>
      </c>
      <c r="G34" s="101"/>
      <c r="H34" s="102"/>
      <c r="I34" s="105"/>
      <c r="J34" s="106"/>
      <c r="K34" s="198"/>
    </row>
    <row r="35" spans="1:11" s="189" customFormat="1" x14ac:dyDescent="0.7">
      <c r="A35" s="107" t="s">
        <v>24</v>
      </c>
      <c r="B35" s="108" t="s">
        <v>46</v>
      </c>
      <c r="C35" s="109" t="s">
        <v>47</v>
      </c>
      <c r="D35" s="110" t="s">
        <v>48</v>
      </c>
      <c r="E35" s="111" t="s">
        <v>49</v>
      </c>
      <c r="F35" s="112" t="s">
        <v>50</v>
      </c>
      <c r="G35" s="109" t="s">
        <v>51</v>
      </c>
      <c r="H35" s="110" t="s">
        <v>52</v>
      </c>
      <c r="I35" s="113" t="s">
        <v>53</v>
      </c>
      <c r="J35" s="114" t="s">
        <v>54</v>
      </c>
      <c r="K35" s="199" t="s">
        <v>55</v>
      </c>
    </row>
    <row r="36" spans="1:11" s="189" customFormat="1" x14ac:dyDescent="0.7">
      <c r="A36" s="115"/>
      <c r="B36" s="116"/>
      <c r="C36" s="117" t="s">
        <v>4</v>
      </c>
      <c r="D36" s="118"/>
      <c r="E36" s="119" t="s">
        <v>0</v>
      </c>
      <c r="F36" s="120"/>
      <c r="G36" s="117" t="s">
        <v>4</v>
      </c>
      <c r="H36" s="118"/>
      <c r="I36" s="121" t="s">
        <v>16</v>
      </c>
      <c r="J36" s="122" t="s">
        <v>17</v>
      </c>
      <c r="K36" s="200"/>
    </row>
    <row r="37" spans="1:11" s="190" customFormat="1" x14ac:dyDescent="0.7">
      <c r="A37" s="123" t="s">
        <v>5</v>
      </c>
      <c r="B37" s="124" t="s">
        <v>18</v>
      </c>
      <c r="C37" s="125" t="s">
        <v>19</v>
      </c>
      <c r="D37" s="126" t="s">
        <v>20</v>
      </c>
      <c r="E37" s="127" t="s">
        <v>3</v>
      </c>
      <c r="F37" s="128" t="s">
        <v>21</v>
      </c>
      <c r="G37" s="125" t="s">
        <v>22</v>
      </c>
      <c r="H37" s="126" t="s">
        <v>23</v>
      </c>
      <c r="I37" s="129" t="s">
        <v>2</v>
      </c>
      <c r="J37" s="130" t="s">
        <v>9</v>
      </c>
      <c r="K37" s="201" t="s">
        <v>56</v>
      </c>
    </row>
    <row r="38" spans="1:11" s="190" customFormat="1" x14ac:dyDescent="0.7">
      <c r="A38" s="131"/>
      <c r="B38" s="132"/>
      <c r="C38" s="133"/>
      <c r="D38" s="134"/>
      <c r="E38" s="135"/>
      <c r="F38" s="136"/>
      <c r="G38" s="133"/>
      <c r="H38" s="134"/>
      <c r="I38" s="137"/>
      <c r="J38" s="138"/>
      <c r="K38" s="202"/>
    </row>
    <row r="39" spans="1:11" s="97" customFormat="1" x14ac:dyDescent="0.7">
      <c r="A39" s="139" t="s">
        <v>88</v>
      </c>
      <c r="B39" s="140"/>
      <c r="C39" s="141"/>
      <c r="D39" s="150">
        <f>SUM(D40:D45)</f>
        <v>90</v>
      </c>
      <c r="E39" s="151">
        <f>D39/17</f>
        <v>5.2941176470588234</v>
      </c>
      <c r="F39" s="142"/>
      <c r="G39" s="141"/>
      <c r="H39" s="150">
        <f>SUM(H40:H45)</f>
        <v>90</v>
      </c>
      <c r="I39" s="154">
        <f>H39/12</f>
        <v>7.5</v>
      </c>
      <c r="J39" s="161">
        <f>+I39*J33</f>
        <v>11.25</v>
      </c>
      <c r="K39" s="203">
        <f>+E39+J39</f>
        <v>16.544117647058822</v>
      </c>
    </row>
    <row r="40" spans="1:11" x14ac:dyDescent="0.7">
      <c r="A40" s="143" t="s">
        <v>97</v>
      </c>
      <c r="B40" s="144">
        <v>3</v>
      </c>
      <c r="C40" s="145">
        <v>10</v>
      </c>
      <c r="D40" s="152">
        <f>B40*C40</f>
        <v>30</v>
      </c>
      <c r="E40" s="153"/>
      <c r="F40" s="148"/>
      <c r="G40" s="145"/>
      <c r="H40" s="152"/>
      <c r="I40" s="155"/>
      <c r="J40" s="149"/>
      <c r="K40" s="204"/>
    </row>
    <row r="41" spans="1:11" x14ac:dyDescent="0.7">
      <c r="A41" s="143" t="s">
        <v>98</v>
      </c>
      <c r="B41" s="144">
        <v>3</v>
      </c>
      <c r="C41" s="145">
        <v>10</v>
      </c>
      <c r="D41" s="152">
        <f>B41*C41</f>
        <v>30</v>
      </c>
      <c r="E41" s="153"/>
      <c r="F41" s="148"/>
      <c r="G41" s="145"/>
      <c r="H41" s="152"/>
      <c r="I41" s="155"/>
      <c r="J41" s="149"/>
      <c r="K41" s="204"/>
    </row>
    <row r="42" spans="1:11" x14ac:dyDescent="0.7">
      <c r="A42" s="143" t="s">
        <v>99</v>
      </c>
      <c r="B42" s="144">
        <v>3</v>
      </c>
      <c r="C42" s="145">
        <v>10</v>
      </c>
      <c r="D42" s="152">
        <f>B42*C42</f>
        <v>30</v>
      </c>
      <c r="E42" s="153"/>
      <c r="F42" s="148"/>
      <c r="G42" s="145"/>
      <c r="H42" s="152"/>
      <c r="I42" s="155"/>
      <c r="J42" s="149"/>
      <c r="K42" s="204"/>
    </row>
    <row r="43" spans="1:11" x14ac:dyDescent="0.7">
      <c r="A43" s="143" t="s">
        <v>100</v>
      </c>
      <c r="B43" s="144"/>
      <c r="C43" s="145"/>
      <c r="D43" s="146"/>
      <c r="E43" s="147"/>
      <c r="F43" s="148">
        <v>3</v>
      </c>
      <c r="G43" s="145">
        <v>10</v>
      </c>
      <c r="H43" s="152">
        <f>F43*G43</f>
        <v>30</v>
      </c>
      <c r="I43" s="155"/>
      <c r="J43" s="149"/>
      <c r="K43" s="204"/>
    </row>
    <row r="44" spans="1:11" x14ac:dyDescent="0.7">
      <c r="A44" s="143" t="s">
        <v>101</v>
      </c>
      <c r="B44" s="144"/>
      <c r="C44" s="145"/>
      <c r="D44" s="146"/>
      <c r="E44" s="147"/>
      <c r="F44" s="148">
        <v>3</v>
      </c>
      <c r="G44" s="145">
        <v>10</v>
      </c>
      <c r="H44" s="152">
        <f t="shared" ref="H44:H45" si="2">F44*G44</f>
        <v>30</v>
      </c>
      <c r="I44" s="155"/>
      <c r="J44" s="149"/>
      <c r="K44" s="204"/>
    </row>
    <row r="45" spans="1:11" x14ac:dyDescent="0.7">
      <c r="A45" s="143" t="s">
        <v>102</v>
      </c>
      <c r="B45" s="144"/>
      <c r="C45" s="145"/>
      <c r="D45" s="146"/>
      <c r="E45" s="147"/>
      <c r="F45" s="148">
        <v>3</v>
      </c>
      <c r="G45" s="145">
        <v>10</v>
      </c>
      <c r="H45" s="152">
        <f t="shared" si="2"/>
        <v>30</v>
      </c>
      <c r="I45" s="155"/>
      <c r="J45" s="149"/>
      <c r="K45" s="204"/>
    </row>
    <row r="47" spans="1:11" x14ac:dyDescent="0.7">
      <c r="A47" s="97" t="s">
        <v>69</v>
      </c>
    </row>
    <row r="48" spans="1:11" s="189" customFormat="1" x14ac:dyDescent="0.7">
      <c r="A48" s="98" t="s">
        <v>110</v>
      </c>
      <c r="B48" s="158"/>
      <c r="C48" s="158"/>
      <c r="D48" s="159"/>
      <c r="E48" s="160"/>
      <c r="F48" s="156"/>
      <c r="G48" s="156"/>
      <c r="H48" s="156"/>
      <c r="I48" s="157" t="s">
        <v>89</v>
      </c>
      <c r="J48" s="188">
        <v>1.8</v>
      </c>
      <c r="K48" s="197"/>
    </row>
    <row r="49" spans="1:11" s="189" customFormat="1" x14ac:dyDescent="0.7">
      <c r="A49" s="99"/>
      <c r="B49" s="100" t="s">
        <v>0</v>
      </c>
      <c r="C49" s="101"/>
      <c r="D49" s="102"/>
      <c r="E49" s="103"/>
      <c r="F49" s="104" t="s">
        <v>1</v>
      </c>
      <c r="G49" s="101"/>
      <c r="H49" s="102"/>
      <c r="I49" s="105"/>
      <c r="J49" s="106"/>
      <c r="K49" s="198"/>
    </row>
    <row r="50" spans="1:11" s="189" customFormat="1" x14ac:dyDescent="0.7">
      <c r="A50" s="107" t="s">
        <v>24</v>
      </c>
      <c r="B50" s="108" t="s">
        <v>46</v>
      </c>
      <c r="C50" s="109" t="s">
        <v>47</v>
      </c>
      <c r="D50" s="110" t="s">
        <v>48</v>
      </c>
      <c r="E50" s="111" t="s">
        <v>49</v>
      </c>
      <c r="F50" s="112" t="s">
        <v>50</v>
      </c>
      <c r="G50" s="109" t="s">
        <v>51</v>
      </c>
      <c r="H50" s="110" t="s">
        <v>52</v>
      </c>
      <c r="I50" s="113" t="s">
        <v>53</v>
      </c>
      <c r="J50" s="114" t="s">
        <v>54</v>
      </c>
      <c r="K50" s="199" t="s">
        <v>55</v>
      </c>
    </row>
    <row r="51" spans="1:11" s="189" customFormat="1" x14ac:dyDescent="0.7">
      <c r="A51" s="115"/>
      <c r="B51" s="116"/>
      <c r="C51" s="117" t="s">
        <v>4</v>
      </c>
      <c r="D51" s="118"/>
      <c r="E51" s="119" t="s">
        <v>0</v>
      </c>
      <c r="F51" s="120"/>
      <c r="G51" s="117" t="s">
        <v>4</v>
      </c>
      <c r="H51" s="118"/>
      <c r="I51" s="121" t="s">
        <v>16</v>
      </c>
      <c r="J51" s="122" t="s">
        <v>17</v>
      </c>
      <c r="K51" s="200"/>
    </row>
    <row r="52" spans="1:11" s="190" customFormat="1" x14ac:dyDescent="0.7">
      <c r="A52" s="123" t="s">
        <v>5</v>
      </c>
      <c r="B52" s="124" t="s">
        <v>18</v>
      </c>
      <c r="C52" s="125" t="s">
        <v>19</v>
      </c>
      <c r="D52" s="126" t="s">
        <v>20</v>
      </c>
      <c r="E52" s="127" t="s">
        <v>3</v>
      </c>
      <c r="F52" s="128" t="s">
        <v>21</v>
      </c>
      <c r="G52" s="125" t="s">
        <v>22</v>
      </c>
      <c r="H52" s="126" t="s">
        <v>23</v>
      </c>
      <c r="I52" s="129" t="s">
        <v>2</v>
      </c>
      <c r="J52" s="130" t="s">
        <v>8</v>
      </c>
      <c r="K52" s="201" t="s">
        <v>56</v>
      </c>
    </row>
    <row r="53" spans="1:11" s="190" customFormat="1" x14ac:dyDescent="0.7">
      <c r="A53" s="131"/>
      <c r="B53" s="132"/>
      <c r="C53" s="133"/>
      <c r="D53" s="134"/>
      <c r="E53" s="135"/>
      <c r="F53" s="136"/>
      <c r="G53" s="133"/>
      <c r="H53" s="134"/>
      <c r="I53" s="137"/>
      <c r="J53" s="138"/>
      <c r="K53" s="202"/>
    </row>
    <row r="54" spans="1:11" s="97" customFormat="1" x14ac:dyDescent="0.7">
      <c r="A54" s="139" t="s">
        <v>88</v>
      </c>
      <c r="B54" s="140"/>
      <c r="C54" s="141"/>
      <c r="D54" s="150">
        <f>SUM(D55:D60)</f>
        <v>90</v>
      </c>
      <c r="E54" s="151">
        <f>D54/17</f>
        <v>5.2941176470588234</v>
      </c>
      <c r="F54" s="142"/>
      <c r="G54" s="141"/>
      <c r="H54" s="150">
        <f>SUM(H55:H60)</f>
        <v>90</v>
      </c>
      <c r="I54" s="154">
        <f>H54/12</f>
        <v>7.5</v>
      </c>
      <c r="J54" s="161">
        <f>+I54*J48</f>
        <v>13.5</v>
      </c>
      <c r="K54" s="203">
        <f>+E54+J54</f>
        <v>18.794117647058822</v>
      </c>
    </row>
    <row r="55" spans="1:11" x14ac:dyDescent="0.7">
      <c r="A55" s="143" t="s">
        <v>104</v>
      </c>
      <c r="B55" s="144">
        <v>3</v>
      </c>
      <c r="C55" s="145">
        <v>10</v>
      </c>
      <c r="D55" s="152">
        <f>B55*C55</f>
        <v>30</v>
      </c>
      <c r="E55" s="153"/>
      <c r="F55" s="148"/>
      <c r="G55" s="145"/>
      <c r="H55" s="152"/>
      <c r="I55" s="155"/>
      <c r="J55" s="149"/>
      <c r="K55" s="204"/>
    </row>
    <row r="56" spans="1:11" x14ac:dyDescent="0.7">
      <c r="A56" s="143" t="s">
        <v>105</v>
      </c>
      <c r="B56" s="144">
        <v>3</v>
      </c>
      <c r="C56" s="145">
        <v>10</v>
      </c>
      <c r="D56" s="152">
        <f>B56*C56</f>
        <v>30</v>
      </c>
      <c r="E56" s="153"/>
      <c r="F56" s="148"/>
      <c r="G56" s="145"/>
      <c r="H56" s="152"/>
      <c r="I56" s="155"/>
      <c r="J56" s="149"/>
      <c r="K56" s="204"/>
    </row>
    <row r="57" spans="1:11" x14ac:dyDescent="0.7">
      <c r="A57" s="143" t="s">
        <v>106</v>
      </c>
      <c r="B57" s="144">
        <v>3</v>
      </c>
      <c r="C57" s="145">
        <v>10</v>
      </c>
      <c r="D57" s="152">
        <f>B57*C57</f>
        <v>30</v>
      </c>
      <c r="E57" s="153"/>
      <c r="F57" s="148"/>
      <c r="G57" s="145"/>
      <c r="H57" s="152"/>
      <c r="I57" s="155"/>
      <c r="J57" s="149"/>
      <c r="K57" s="204"/>
    </row>
    <row r="58" spans="1:11" x14ac:dyDescent="0.7">
      <c r="A58" s="143" t="s">
        <v>107</v>
      </c>
      <c r="B58" s="144"/>
      <c r="C58" s="145"/>
      <c r="D58" s="146"/>
      <c r="E58" s="147"/>
      <c r="F58" s="148">
        <v>3</v>
      </c>
      <c r="G58" s="145">
        <v>10</v>
      </c>
      <c r="H58" s="152">
        <f>F58*G58</f>
        <v>30</v>
      </c>
      <c r="I58" s="155"/>
      <c r="J58" s="149"/>
      <c r="K58" s="204"/>
    </row>
    <row r="59" spans="1:11" x14ac:dyDescent="0.7">
      <c r="A59" s="143" t="s">
        <v>108</v>
      </c>
      <c r="B59" s="144"/>
      <c r="C59" s="145"/>
      <c r="D59" s="146"/>
      <c r="E59" s="147"/>
      <c r="F59" s="148">
        <v>3</v>
      </c>
      <c r="G59" s="145">
        <v>10</v>
      </c>
      <c r="H59" s="152">
        <f t="shared" ref="H59:H60" si="3">F59*G59</f>
        <v>30</v>
      </c>
      <c r="I59" s="155"/>
      <c r="J59" s="149"/>
      <c r="K59" s="204"/>
    </row>
    <row r="60" spans="1:11" x14ac:dyDescent="0.7">
      <c r="A60" s="143" t="s">
        <v>109</v>
      </c>
      <c r="B60" s="144"/>
      <c r="C60" s="145"/>
      <c r="D60" s="146"/>
      <c r="E60" s="147"/>
      <c r="F60" s="148">
        <v>3</v>
      </c>
      <c r="G60" s="145">
        <v>10</v>
      </c>
      <c r="H60" s="152">
        <f t="shared" si="3"/>
        <v>30</v>
      </c>
      <c r="I60" s="155"/>
      <c r="J60" s="149"/>
      <c r="K60" s="204"/>
    </row>
  </sheetData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0"/>
  </sheetPr>
  <dimension ref="A1:K77"/>
  <sheetViews>
    <sheetView zoomScaleNormal="100" workbookViewId="0">
      <pane ySplit="9" topLeftCell="A10" activePane="bottomLeft" state="frozen"/>
      <selection pane="bottomLeft" activeCell="A11" sqref="A11"/>
    </sheetView>
  </sheetViews>
  <sheetFormatPr defaultColWidth="9.21875" defaultRowHeight="19.05" customHeight="1" x14ac:dyDescent="0.25"/>
  <cols>
    <col min="1" max="1" width="27.21875" style="8" bestFit="1" customWidth="1"/>
    <col min="2" max="2" width="8.77734375" style="12" bestFit="1" customWidth="1"/>
    <col min="3" max="3" width="10.44140625" style="12" bestFit="1" customWidth="1"/>
    <col min="4" max="4" width="7.77734375" style="19" bestFit="1" customWidth="1"/>
    <col min="5" max="5" width="8.21875" style="21" bestFit="1" customWidth="1"/>
    <col min="6" max="6" width="8.77734375" style="12" bestFit="1" customWidth="1"/>
    <col min="7" max="7" width="10.44140625" style="12" bestFit="1" customWidth="1"/>
    <col min="8" max="8" width="8.21875" style="19" bestFit="1" customWidth="1"/>
    <col min="9" max="9" width="10" style="21" bestFit="1" customWidth="1"/>
    <col min="10" max="10" width="17.21875" style="33" bestFit="1" customWidth="1"/>
    <col min="11" max="11" width="33.44140625" style="13" bestFit="1" customWidth="1"/>
    <col min="12" max="16384" width="9.21875" style="8"/>
  </cols>
  <sheetData>
    <row r="1" spans="1:11" s="1" customFormat="1" ht="19.05" customHeight="1" x14ac:dyDescent="0.25">
      <c r="A1" s="1" t="s">
        <v>66</v>
      </c>
      <c r="B1" s="90"/>
      <c r="C1" s="90"/>
      <c r="D1" s="90"/>
      <c r="E1" s="91"/>
      <c r="F1" s="90"/>
      <c r="G1" s="90"/>
      <c r="H1" s="90"/>
      <c r="I1" s="91"/>
      <c r="J1" s="92"/>
      <c r="K1" s="92"/>
    </row>
    <row r="3" spans="1:11" ht="19.05" customHeight="1" x14ac:dyDescent="0.25">
      <c r="A3" s="39" t="s">
        <v>77</v>
      </c>
      <c r="J3" s="93" t="s">
        <v>70</v>
      </c>
    </row>
    <row r="4" spans="1:11" s="3" customFormat="1" ht="19.05" customHeight="1" x14ac:dyDescent="0.25">
      <c r="A4" s="49"/>
      <c r="B4" s="40" t="s">
        <v>0</v>
      </c>
      <c r="C4" s="2"/>
      <c r="D4" s="14"/>
      <c r="E4" s="57"/>
      <c r="F4" s="65" t="s">
        <v>1</v>
      </c>
      <c r="G4" s="2"/>
      <c r="H4" s="14"/>
      <c r="I4" s="22"/>
      <c r="J4" s="66"/>
      <c r="K4" s="83"/>
    </row>
    <row r="5" spans="1:11" s="3" customFormat="1" ht="19.05" customHeight="1" x14ac:dyDescent="0.25">
      <c r="A5" s="50" t="s">
        <v>24</v>
      </c>
      <c r="B5" s="41" t="s">
        <v>46</v>
      </c>
      <c r="C5" s="27" t="s">
        <v>47</v>
      </c>
      <c r="D5" s="28" t="s">
        <v>48</v>
      </c>
      <c r="E5" s="58" t="s">
        <v>49</v>
      </c>
      <c r="F5" s="67" t="s">
        <v>50</v>
      </c>
      <c r="G5" s="27" t="s">
        <v>51</v>
      </c>
      <c r="H5" s="28" t="s">
        <v>52</v>
      </c>
      <c r="I5" s="29" t="s">
        <v>53</v>
      </c>
      <c r="J5" s="68" t="s">
        <v>54</v>
      </c>
      <c r="K5" s="84" t="s">
        <v>55</v>
      </c>
    </row>
    <row r="6" spans="1:11" s="3" customFormat="1" ht="19.05" customHeight="1" x14ac:dyDescent="0.25">
      <c r="A6" s="51"/>
      <c r="B6" s="42"/>
      <c r="C6" s="94" t="s">
        <v>4</v>
      </c>
      <c r="D6" s="31"/>
      <c r="E6" s="59" t="s">
        <v>0</v>
      </c>
      <c r="F6" s="69"/>
      <c r="G6" s="94" t="s">
        <v>4</v>
      </c>
      <c r="H6" s="31"/>
      <c r="I6" s="32" t="s">
        <v>16</v>
      </c>
      <c r="J6" s="70" t="s">
        <v>17</v>
      </c>
      <c r="K6" s="85"/>
    </row>
    <row r="7" spans="1:11" s="5" customFormat="1" ht="19.05" customHeight="1" x14ac:dyDescent="0.25">
      <c r="A7" s="52" t="s">
        <v>5</v>
      </c>
      <c r="B7" s="43" t="s">
        <v>18</v>
      </c>
      <c r="C7" s="4" t="s">
        <v>19</v>
      </c>
      <c r="D7" s="15" t="s">
        <v>20</v>
      </c>
      <c r="E7" s="60" t="s">
        <v>3</v>
      </c>
      <c r="F7" s="71" t="s">
        <v>21</v>
      </c>
      <c r="G7" s="4" t="s">
        <v>22</v>
      </c>
      <c r="H7" s="15" t="s">
        <v>23</v>
      </c>
      <c r="I7" s="23" t="s">
        <v>2</v>
      </c>
      <c r="J7" s="72" t="s">
        <v>45</v>
      </c>
      <c r="K7" s="86" t="s">
        <v>56</v>
      </c>
    </row>
    <row r="8" spans="1:11" s="5" customFormat="1" ht="19.05" customHeight="1" x14ac:dyDescent="0.25">
      <c r="A8" s="53"/>
      <c r="B8" s="44"/>
      <c r="C8" s="6"/>
      <c r="D8" s="16"/>
      <c r="E8" s="61"/>
      <c r="F8" s="73"/>
      <c r="G8" s="6"/>
      <c r="H8" s="16"/>
      <c r="I8" s="24"/>
      <c r="J8" s="74"/>
      <c r="K8" s="87"/>
    </row>
    <row r="9" spans="1:11" ht="19.05" customHeight="1" x14ac:dyDescent="0.25">
      <c r="A9" s="54" t="s">
        <v>57</v>
      </c>
      <c r="B9" s="45"/>
      <c r="C9" s="7"/>
      <c r="D9" s="17"/>
      <c r="E9" s="62">
        <f>AVERAGE(E11,E34,E57)</f>
        <v>0</v>
      </c>
      <c r="F9" s="75"/>
      <c r="G9" s="7"/>
      <c r="H9" s="17"/>
      <c r="I9" s="25">
        <f>AVERAGE(I11,I34,I57)</f>
        <v>0</v>
      </c>
      <c r="J9" s="76">
        <f>AVERAGE(J11,J34,J57)</f>
        <v>0</v>
      </c>
      <c r="K9" s="96">
        <f>AVERAGE(K11,K34,K57)</f>
        <v>0</v>
      </c>
    </row>
    <row r="10" spans="1:11" ht="19.05" customHeight="1" x14ac:dyDescent="0.25">
      <c r="A10" s="53"/>
      <c r="B10" s="46"/>
      <c r="C10" s="35"/>
      <c r="D10" s="36"/>
      <c r="E10" s="37"/>
      <c r="F10" s="77"/>
      <c r="G10" s="35"/>
      <c r="H10" s="36"/>
      <c r="I10" s="38"/>
      <c r="J10" s="78"/>
      <c r="K10" s="88"/>
    </row>
    <row r="11" spans="1:11" s="34" customFormat="1" ht="19.05" customHeight="1" x14ac:dyDescent="0.25">
      <c r="A11" s="55" t="s">
        <v>78</v>
      </c>
      <c r="B11" s="47"/>
      <c r="C11" s="9"/>
      <c r="D11" s="10">
        <f>SUM(D12:D33)</f>
        <v>0</v>
      </c>
      <c r="E11" s="63">
        <f>D11/17</f>
        <v>0</v>
      </c>
      <c r="F11" s="79"/>
      <c r="G11" s="9"/>
      <c r="H11" s="10">
        <f>SUM(H12:H33)</f>
        <v>0</v>
      </c>
      <c r="I11" s="20">
        <f>H11/12</f>
        <v>0</v>
      </c>
      <c r="J11" s="80">
        <f>I11*1</f>
        <v>0</v>
      </c>
      <c r="K11" s="95">
        <f>+E11+J11</f>
        <v>0</v>
      </c>
    </row>
    <row r="12" spans="1:11" ht="15" customHeight="1" x14ac:dyDescent="0.25">
      <c r="A12" s="56" t="s">
        <v>25</v>
      </c>
      <c r="B12" s="48"/>
      <c r="C12" s="11"/>
      <c r="D12" s="18">
        <f>B12*C12</f>
        <v>0</v>
      </c>
      <c r="E12" s="64"/>
      <c r="F12" s="81"/>
      <c r="G12" s="11"/>
      <c r="H12" s="18">
        <f>F12*G12</f>
        <v>0</v>
      </c>
      <c r="I12" s="26"/>
      <c r="J12" s="82"/>
      <c r="K12" s="89"/>
    </row>
    <row r="13" spans="1:11" ht="15" customHeight="1" x14ac:dyDescent="0.25">
      <c r="A13" s="56" t="s">
        <v>26</v>
      </c>
      <c r="B13" s="48"/>
      <c r="C13" s="11"/>
      <c r="D13" s="18">
        <f>B13*C13</f>
        <v>0</v>
      </c>
      <c r="E13" s="64"/>
      <c r="F13" s="81"/>
      <c r="G13" s="11"/>
      <c r="H13" s="18">
        <f>F13*G13</f>
        <v>0</v>
      </c>
      <c r="I13" s="26"/>
      <c r="J13" s="82"/>
      <c r="K13" s="89"/>
    </row>
    <row r="14" spans="1:11" ht="15" customHeight="1" x14ac:dyDescent="0.25">
      <c r="A14" s="56" t="s">
        <v>27</v>
      </c>
      <c r="B14" s="48"/>
      <c r="C14" s="11"/>
      <c r="D14" s="18">
        <f>B14*C14</f>
        <v>0</v>
      </c>
      <c r="E14" s="64"/>
      <c r="F14" s="81"/>
      <c r="G14" s="11"/>
      <c r="H14" s="18">
        <f>F14*G14</f>
        <v>0</v>
      </c>
      <c r="I14" s="26"/>
      <c r="J14" s="82"/>
      <c r="K14" s="89"/>
    </row>
    <row r="15" spans="1:11" ht="15" customHeight="1" x14ac:dyDescent="0.25">
      <c r="A15" s="56" t="s">
        <v>28</v>
      </c>
      <c r="B15" s="48"/>
      <c r="C15" s="11"/>
      <c r="D15" s="18">
        <f>B15*C15</f>
        <v>0</v>
      </c>
      <c r="E15" s="64"/>
      <c r="F15" s="81"/>
      <c r="G15" s="11"/>
      <c r="H15" s="18">
        <f>F15*G15</f>
        <v>0</v>
      </c>
      <c r="I15" s="26"/>
      <c r="J15" s="82"/>
      <c r="K15" s="89"/>
    </row>
    <row r="16" spans="1:11" ht="15" customHeight="1" x14ac:dyDescent="0.25">
      <c r="A16" s="56" t="s">
        <v>29</v>
      </c>
      <c r="B16" s="48"/>
      <c r="C16" s="11"/>
      <c r="D16" s="18">
        <f t="shared" ref="D16:D21" si="0">B16*C16</f>
        <v>0</v>
      </c>
      <c r="E16" s="64"/>
      <c r="F16" s="81"/>
      <c r="G16" s="11"/>
      <c r="H16" s="18">
        <f t="shared" ref="H16:H21" si="1">F16*G16</f>
        <v>0</v>
      </c>
      <c r="I16" s="26"/>
      <c r="J16" s="82"/>
      <c r="K16" s="89"/>
    </row>
    <row r="17" spans="1:11" ht="15" customHeight="1" x14ac:dyDescent="0.25">
      <c r="A17" s="56" t="s">
        <v>30</v>
      </c>
      <c r="B17" s="48"/>
      <c r="C17" s="11"/>
      <c r="D17" s="18">
        <f t="shared" si="0"/>
        <v>0</v>
      </c>
      <c r="E17" s="64"/>
      <c r="F17" s="81"/>
      <c r="G17" s="11"/>
      <c r="H17" s="18">
        <f t="shared" si="1"/>
        <v>0</v>
      </c>
      <c r="I17" s="26"/>
      <c r="J17" s="82"/>
      <c r="K17" s="89"/>
    </row>
    <row r="18" spans="1:11" ht="15" customHeight="1" x14ac:dyDescent="0.25">
      <c r="A18" s="56" t="s">
        <v>31</v>
      </c>
      <c r="B18" s="48"/>
      <c r="C18" s="11"/>
      <c r="D18" s="18">
        <f t="shared" si="0"/>
        <v>0</v>
      </c>
      <c r="E18" s="64"/>
      <c r="F18" s="81"/>
      <c r="G18" s="11"/>
      <c r="H18" s="18">
        <f t="shared" si="1"/>
        <v>0</v>
      </c>
      <c r="I18" s="26"/>
      <c r="J18" s="82"/>
      <c r="K18" s="89"/>
    </row>
    <row r="19" spans="1:11" ht="15" customHeight="1" x14ac:dyDescent="0.25">
      <c r="A19" s="56" t="s">
        <v>32</v>
      </c>
      <c r="B19" s="48"/>
      <c r="C19" s="11"/>
      <c r="D19" s="18">
        <f t="shared" si="0"/>
        <v>0</v>
      </c>
      <c r="E19" s="64"/>
      <c r="F19" s="81"/>
      <c r="G19" s="11"/>
      <c r="H19" s="18">
        <f t="shared" si="1"/>
        <v>0</v>
      </c>
      <c r="I19" s="26"/>
      <c r="J19" s="82"/>
      <c r="K19" s="89"/>
    </row>
    <row r="20" spans="1:11" ht="15" customHeight="1" x14ac:dyDescent="0.25">
      <c r="A20" s="56" t="s">
        <v>33</v>
      </c>
      <c r="B20" s="48"/>
      <c r="C20" s="11"/>
      <c r="D20" s="18">
        <f t="shared" si="0"/>
        <v>0</v>
      </c>
      <c r="E20" s="64"/>
      <c r="F20" s="81"/>
      <c r="G20" s="11"/>
      <c r="H20" s="18">
        <f t="shared" si="1"/>
        <v>0</v>
      </c>
      <c r="I20" s="26"/>
      <c r="J20" s="82"/>
      <c r="K20" s="89"/>
    </row>
    <row r="21" spans="1:11" ht="15" customHeight="1" x14ac:dyDescent="0.25">
      <c r="A21" s="56" t="s">
        <v>34</v>
      </c>
      <c r="B21" s="48"/>
      <c r="C21" s="11"/>
      <c r="D21" s="18">
        <f t="shared" si="0"/>
        <v>0</v>
      </c>
      <c r="E21" s="64"/>
      <c r="F21" s="81"/>
      <c r="G21" s="11"/>
      <c r="H21" s="18">
        <f t="shared" si="1"/>
        <v>0</v>
      </c>
      <c r="I21" s="26"/>
      <c r="J21" s="82"/>
      <c r="K21" s="89"/>
    </row>
    <row r="22" spans="1:11" ht="15" customHeight="1" x14ac:dyDescent="0.25">
      <c r="A22" s="56" t="s">
        <v>35</v>
      </c>
      <c r="B22" s="48"/>
      <c r="C22" s="11"/>
      <c r="D22" s="18">
        <f t="shared" ref="D22:D31" si="2">B22*C22</f>
        <v>0</v>
      </c>
      <c r="E22" s="64"/>
      <c r="F22" s="81"/>
      <c r="G22" s="11"/>
      <c r="H22" s="18">
        <f t="shared" ref="H22:H31" si="3">F22*G22</f>
        <v>0</v>
      </c>
      <c r="I22" s="26"/>
      <c r="J22" s="82"/>
      <c r="K22" s="89"/>
    </row>
    <row r="23" spans="1:11" ht="15" customHeight="1" x14ac:dyDescent="0.25">
      <c r="A23" s="56" t="s">
        <v>36</v>
      </c>
      <c r="B23" s="48"/>
      <c r="C23" s="11"/>
      <c r="D23" s="18">
        <f t="shared" si="2"/>
        <v>0</v>
      </c>
      <c r="E23" s="64"/>
      <c r="F23" s="81"/>
      <c r="G23" s="11"/>
      <c r="H23" s="18">
        <f t="shared" si="3"/>
        <v>0</v>
      </c>
      <c r="I23" s="26"/>
      <c r="J23" s="82"/>
      <c r="K23" s="89"/>
    </row>
    <row r="24" spans="1:11" ht="15" customHeight="1" x14ac:dyDescent="0.25">
      <c r="A24" s="56" t="s">
        <v>37</v>
      </c>
      <c r="B24" s="48"/>
      <c r="C24" s="11"/>
      <c r="D24" s="18">
        <f t="shared" si="2"/>
        <v>0</v>
      </c>
      <c r="E24" s="64"/>
      <c r="F24" s="81"/>
      <c r="G24" s="11"/>
      <c r="H24" s="18">
        <f t="shared" si="3"/>
        <v>0</v>
      </c>
      <c r="I24" s="26"/>
      <c r="J24" s="82"/>
      <c r="K24" s="89"/>
    </row>
    <row r="25" spans="1:11" ht="15" customHeight="1" x14ac:dyDescent="0.25">
      <c r="A25" s="56" t="s">
        <v>38</v>
      </c>
      <c r="B25" s="48"/>
      <c r="C25" s="11"/>
      <c r="D25" s="18">
        <f t="shared" si="2"/>
        <v>0</v>
      </c>
      <c r="E25" s="64"/>
      <c r="F25" s="81"/>
      <c r="G25" s="11"/>
      <c r="H25" s="18">
        <f t="shared" si="3"/>
        <v>0</v>
      </c>
      <c r="I25" s="26"/>
      <c r="J25" s="82"/>
      <c r="K25" s="89"/>
    </row>
    <row r="26" spans="1:11" ht="15" customHeight="1" x14ac:dyDescent="0.25">
      <c r="A26" s="56" t="s">
        <v>39</v>
      </c>
      <c r="B26" s="48"/>
      <c r="C26" s="11"/>
      <c r="D26" s="18">
        <f t="shared" si="2"/>
        <v>0</v>
      </c>
      <c r="E26" s="64"/>
      <c r="F26" s="81"/>
      <c r="G26" s="11"/>
      <c r="H26" s="18">
        <f t="shared" si="3"/>
        <v>0</v>
      </c>
      <c r="I26" s="26"/>
      <c r="J26" s="82"/>
      <c r="K26" s="89"/>
    </row>
    <row r="27" spans="1:11" ht="15" customHeight="1" x14ac:dyDescent="0.25">
      <c r="A27" s="56" t="s">
        <v>40</v>
      </c>
      <c r="B27" s="48"/>
      <c r="C27" s="11"/>
      <c r="D27" s="18">
        <f t="shared" si="2"/>
        <v>0</v>
      </c>
      <c r="E27" s="64"/>
      <c r="F27" s="81"/>
      <c r="G27" s="11"/>
      <c r="H27" s="18">
        <f t="shared" si="3"/>
        <v>0</v>
      </c>
      <c r="I27" s="26"/>
      <c r="J27" s="82"/>
      <c r="K27" s="89"/>
    </row>
    <row r="28" spans="1:11" ht="15" customHeight="1" x14ac:dyDescent="0.25">
      <c r="A28" s="56" t="s">
        <v>41</v>
      </c>
      <c r="B28" s="48"/>
      <c r="C28" s="11"/>
      <c r="D28" s="18">
        <f t="shared" si="2"/>
        <v>0</v>
      </c>
      <c r="E28" s="64"/>
      <c r="F28" s="81"/>
      <c r="G28" s="11"/>
      <c r="H28" s="18">
        <f t="shared" si="3"/>
        <v>0</v>
      </c>
      <c r="I28" s="26"/>
      <c r="J28" s="82"/>
      <c r="K28" s="89"/>
    </row>
    <row r="29" spans="1:11" ht="15" customHeight="1" x14ac:dyDescent="0.25">
      <c r="A29" s="56" t="s">
        <v>42</v>
      </c>
      <c r="B29" s="48"/>
      <c r="C29" s="11"/>
      <c r="D29" s="18">
        <f t="shared" si="2"/>
        <v>0</v>
      </c>
      <c r="E29" s="64"/>
      <c r="F29" s="81"/>
      <c r="G29" s="11"/>
      <c r="H29" s="18">
        <f t="shared" si="3"/>
        <v>0</v>
      </c>
      <c r="I29" s="26"/>
      <c r="J29" s="82"/>
      <c r="K29" s="89"/>
    </row>
    <row r="30" spans="1:11" ht="15" customHeight="1" x14ac:dyDescent="0.25">
      <c r="A30" s="56" t="s">
        <v>43</v>
      </c>
      <c r="B30" s="48"/>
      <c r="C30" s="11"/>
      <c r="D30" s="18">
        <f t="shared" si="2"/>
        <v>0</v>
      </c>
      <c r="E30" s="64"/>
      <c r="F30" s="81"/>
      <c r="G30" s="11"/>
      <c r="H30" s="18">
        <f t="shared" si="3"/>
        <v>0</v>
      </c>
      <c r="I30" s="26"/>
      <c r="J30" s="82"/>
      <c r="K30" s="89"/>
    </row>
    <row r="31" spans="1:11" ht="15" customHeight="1" x14ac:dyDescent="0.25">
      <c r="A31" s="56" t="s">
        <v>44</v>
      </c>
      <c r="B31" s="48"/>
      <c r="C31" s="11"/>
      <c r="D31" s="18">
        <f t="shared" si="2"/>
        <v>0</v>
      </c>
      <c r="E31" s="64"/>
      <c r="F31" s="81"/>
      <c r="G31" s="11"/>
      <c r="H31" s="18">
        <f t="shared" si="3"/>
        <v>0</v>
      </c>
      <c r="I31" s="26"/>
      <c r="J31" s="82"/>
      <c r="K31" s="89"/>
    </row>
    <row r="34" spans="1:11" s="34" customFormat="1" ht="19.05" customHeight="1" x14ac:dyDescent="0.25">
      <c r="A34" s="55" t="s">
        <v>79</v>
      </c>
      <c r="B34" s="47"/>
      <c r="C34" s="9"/>
      <c r="D34" s="10">
        <f>SUM(D35:D56)</f>
        <v>0</v>
      </c>
      <c r="E34" s="63">
        <f>D34/17</f>
        <v>0</v>
      </c>
      <c r="F34" s="79"/>
      <c r="G34" s="9"/>
      <c r="H34" s="10">
        <f>SUM(H35:H56)</f>
        <v>0</v>
      </c>
      <c r="I34" s="20">
        <f>H34/12</f>
        <v>0</v>
      </c>
      <c r="J34" s="80">
        <f>I34*1</f>
        <v>0</v>
      </c>
      <c r="K34" s="95">
        <f>+E34+J34</f>
        <v>0</v>
      </c>
    </row>
    <row r="35" spans="1:11" ht="15" customHeight="1" x14ac:dyDescent="0.25">
      <c r="A35" s="56" t="s">
        <v>25</v>
      </c>
      <c r="B35" s="48"/>
      <c r="C35" s="11"/>
      <c r="D35" s="18">
        <f>B35*C35</f>
        <v>0</v>
      </c>
      <c r="E35" s="64"/>
      <c r="F35" s="81"/>
      <c r="G35" s="11"/>
      <c r="H35" s="18">
        <f>F35*G35</f>
        <v>0</v>
      </c>
      <c r="I35" s="26"/>
      <c r="J35" s="82"/>
      <c r="K35" s="89"/>
    </row>
    <row r="36" spans="1:11" ht="15" customHeight="1" x14ac:dyDescent="0.25">
      <c r="A36" s="56" t="s">
        <v>26</v>
      </c>
      <c r="B36" s="48"/>
      <c r="C36" s="11"/>
      <c r="D36" s="18">
        <f>B36*C36</f>
        <v>0</v>
      </c>
      <c r="E36" s="64"/>
      <c r="F36" s="81"/>
      <c r="G36" s="11"/>
      <c r="H36" s="18">
        <f>F36*G36</f>
        <v>0</v>
      </c>
      <c r="I36" s="26"/>
      <c r="J36" s="82"/>
      <c r="K36" s="89"/>
    </row>
    <row r="37" spans="1:11" ht="15" customHeight="1" x14ac:dyDescent="0.25">
      <c r="A37" s="56" t="s">
        <v>27</v>
      </c>
      <c r="B37" s="48"/>
      <c r="C37" s="11"/>
      <c r="D37" s="18">
        <f>B37*C37</f>
        <v>0</v>
      </c>
      <c r="E37" s="64"/>
      <c r="F37" s="81"/>
      <c r="G37" s="11"/>
      <c r="H37" s="18">
        <f>F37*G37</f>
        <v>0</v>
      </c>
      <c r="I37" s="26"/>
      <c r="J37" s="82"/>
      <c r="K37" s="89"/>
    </row>
    <row r="38" spans="1:11" ht="15" customHeight="1" x14ac:dyDescent="0.25">
      <c r="A38" s="56" t="s">
        <v>28</v>
      </c>
      <c r="B38" s="48"/>
      <c r="C38" s="11"/>
      <c r="D38" s="18">
        <f>B38*C38</f>
        <v>0</v>
      </c>
      <c r="E38" s="64"/>
      <c r="F38" s="81"/>
      <c r="G38" s="11"/>
      <c r="H38" s="18">
        <f>F38*G38</f>
        <v>0</v>
      </c>
      <c r="I38" s="26"/>
      <c r="J38" s="82"/>
      <c r="K38" s="89"/>
    </row>
    <row r="39" spans="1:11" ht="15" customHeight="1" x14ac:dyDescent="0.25">
      <c r="A39" s="56" t="s">
        <v>29</v>
      </c>
      <c r="B39" s="48"/>
      <c r="C39" s="11"/>
      <c r="D39" s="18">
        <f t="shared" ref="D39:D54" si="4">B39*C39</f>
        <v>0</v>
      </c>
      <c r="E39" s="64"/>
      <c r="F39" s="81"/>
      <c r="G39" s="11"/>
      <c r="H39" s="18">
        <f t="shared" ref="H39:H54" si="5">F39*G39</f>
        <v>0</v>
      </c>
      <c r="I39" s="26"/>
      <c r="J39" s="82"/>
      <c r="K39" s="89"/>
    </row>
    <row r="40" spans="1:11" ht="15" customHeight="1" x14ac:dyDescent="0.25">
      <c r="A40" s="56" t="s">
        <v>30</v>
      </c>
      <c r="B40" s="48"/>
      <c r="C40" s="11"/>
      <c r="D40" s="18">
        <f t="shared" si="4"/>
        <v>0</v>
      </c>
      <c r="E40" s="64"/>
      <c r="F40" s="81"/>
      <c r="G40" s="11"/>
      <c r="H40" s="18">
        <f t="shared" si="5"/>
        <v>0</v>
      </c>
      <c r="I40" s="26"/>
      <c r="J40" s="82"/>
      <c r="K40" s="89"/>
    </row>
    <row r="41" spans="1:11" ht="15" customHeight="1" x14ac:dyDescent="0.25">
      <c r="A41" s="56" t="s">
        <v>31</v>
      </c>
      <c r="B41" s="48"/>
      <c r="C41" s="11"/>
      <c r="D41" s="18">
        <f t="shared" si="4"/>
        <v>0</v>
      </c>
      <c r="E41" s="64"/>
      <c r="F41" s="81"/>
      <c r="G41" s="11"/>
      <c r="H41" s="18">
        <f t="shared" si="5"/>
        <v>0</v>
      </c>
      <c r="I41" s="26"/>
      <c r="J41" s="82"/>
      <c r="K41" s="89"/>
    </row>
    <row r="42" spans="1:11" ht="15" customHeight="1" x14ac:dyDescent="0.25">
      <c r="A42" s="56" t="s">
        <v>32</v>
      </c>
      <c r="B42" s="48"/>
      <c r="C42" s="11"/>
      <c r="D42" s="18">
        <f t="shared" si="4"/>
        <v>0</v>
      </c>
      <c r="E42" s="64"/>
      <c r="F42" s="81"/>
      <c r="G42" s="11"/>
      <c r="H42" s="18">
        <f t="shared" si="5"/>
        <v>0</v>
      </c>
      <c r="I42" s="26"/>
      <c r="J42" s="82"/>
      <c r="K42" s="89"/>
    </row>
    <row r="43" spans="1:11" ht="15" customHeight="1" x14ac:dyDescent="0.25">
      <c r="A43" s="56" t="s">
        <v>33</v>
      </c>
      <c r="B43" s="48"/>
      <c r="C43" s="11"/>
      <c r="D43" s="18">
        <f t="shared" si="4"/>
        <v>0</v>
      </c>
      <c r="E43" s="64"/>
      <c r="F43" s="81"/>
      <c r="G43" s="11"/>
      <c r="H43" s="18">
        <f t="shared" si="5"/>
        <v>0</v>
      </c>
      <c r="I43" s="26"/>
      <c r="J43" s="82"/>
      <c r="K43" s="89"/>
    </row>
    <row r="44" spans="1:11" ht="15" customHeight="1" x14ac:dyDescent="0.25">
      <c r="A44" s="56" t="s">
        <v>34</v>
      </c>
      <c r="B44" s="48"/>
      <c r="C44" s="11"/>
      <c r="D44" s="18">
        <f t="shared" si="4"/>
        <v>0</v>
      </c>
      <c r="E44" s="64"/>
      <c r="F44" s="81"/>
      <c r="G44" s="11"/>
      <c r="H44" s="18">
        <f t="shared" si="5"/>
        <v>0</v>
      </c>
      <c r="I44" s="26"/>
      <c r="J44" s="82"/>
      <c r="K44" s="89"/>
    </row>
    <row r="45" spans="1:11" ht="15" customHeight="1" x14ac:dyDescent="0.25">
      <c r="A45" s="56" t="s">
        <v>35</v>
      </c>
      <c r="B45" s="48"/>
      <c r="C45" s="11"/>
      <c r="D45" s="18">
        <f t="shared" si="4"/>
        <v>0</v>
      </c>
      <c r="E45" s="64"/>
      <c r="F45" s="81"/>
      <c r="G45" s="11"/>
      <c r="H45" s="18">
        <f t="shared" si="5"/>
        <v>0</v>
      </c>
      <c r="I45" s="26"/>
      <c r="J45" s="82"/>
      <c r="K45" s="89"/>
    </row>
    <row r="46" spans="1:11" ht="15" customHeight="1" x14ac:dyDescent="0.25">
      <c r="A46" s="56" t="s">
        <v>36</v>
      </c>
      <c r="B46" s="48"/>
      <c r="C46" s="11"/>
      <c r="D46" s="18">
        <f t="shared" si="4"/>
        <v>0</v>
      </c>
      <c r="E46" s="64"/>
      <c r="F46" s="81"/>
      <c r="G46" s="11"/>
      <c r="H46" s="18">
        <f t="shared" si="5"/>
        <v>0</v>
      </c>
      <c r="I46" s="26"/>
      <c r="J46" s="82"/>
      <c r="K46" s="89"/>
    </row>
    <row r="47" spans="1:11" ht="15" customHeight="1" x14ac:dyDescent="0.25">
      <c r="A47" s="56" t="s">
        <v>37</v>
      </c>
      <c r="B47" s="48"/>
      <c r="C47" s="11"/>
      <c r="D47" s="18">
        <f t="shared" si="4"/>
        <v>0</v>
      </c>
      <c r="E47" s="64"/>
      <c r="F47" s="81"/>
      <c r="G47" s="11"/>
      <c r="H47" s="18">
        <f t="shared" si="5"/>
        <v>0</v>
      </c>
      <c r="I47" s="26"/>
      <c r="J47" s="82"/>
      <c r="K47" s="89"/>
    </row>
    <row r="48" spans="1:11" ht="15" customHeight="1" x14ac:dyDescent="0.25">
      <c r="A48" s="56" t="s">
        <v>38</v>
      </c>
      <c r="B48" s="48"/>
      <c r="C48" s="11"/>
      <c r="D48" s="18">
        <f t="shared" si="4"/>
        <v>0</v>
      </c>
      <c r="E48" s="64"/>
      <c r="F48" s="81"/>
      <c r="G48" s="11"/>
      <c r="H48" s="18">
        <f t="shared" si="5"/>
        <v>0</v>
      </c>
      <c r="I48" s="26"/>
      <c r="J48" s="82"/>
      <c r="K48" s="89"/>
    </row>
    <row r="49" spans="1:11" ht="15" customHeight="1" x14ac:dyDescent="0.25">
      <c r="A49" s="56" t="s">
        <v>39</v>
      </c>
      <c r="B49" s="48"/>
      <c r="C49" s="11"/>
      <c r="D49" s="18">
        <f t="shared" si="4"/>
        <v>0</v>
      </c>
      <c r="E49" s="64"/>
      <c r="F49" s="81"/>
      <c r="G49" s="11"/>
      <c r="H49" s="18">
        <f t="shared" si="5"/>
        <v>0</v>
      </c>
      <c r="I49" s="26"/>
      <c r="J49" s="82"/>
      <c r="K49" s="89"/>
    </row>
    <row r="50" spans="1:11" ht="15" customHeight="1" x14ac:dyDescent="0.25">
      <c r="A50" s="56" t="s">
        <v>40</v>
      </c>
      <c r="B50" s="48"/>
      <c r="C50" s="11"/>
      <c r="D50" s="18">
        <f t="shared" si="4"/>
        <v>0</v>
      </c>
      <c r="E50" s="64"/>
      <c r="F50" s="81"/>
      <c r="G50" s="11"/>
      <c r="H50" s="18">
        <f t="shared" si="5"/>
        <v>0</v>
      </c>
      <c r="I50" s="26"/>
      <c r="J50" s="82"/>
      <c r="K50" s="89"/>
    </row>
    <row r="51" spans="1:11" ht="15" customHeight="1" x14ac:dyDescent="0.25">
      <c r="A51" s="56" t="s">
        <v>41</v>
      </c>
      <c r="B51" s="48"/>
      <c r="C51" s="11"/>
      <c r="D51" s="18">
        <f t="shared" si="4"/>
        <v>0</v>
      </c>
      <c r="E51" s="64"/>
      <c r="F51" s="81"/>
      <c r="G51" s="11"/>
      <c r="H51" s="18">
        <f t="shared" si="5"/>
        <v>0</v>
      </c>
      <c r="I51" s="26"/>
      <c r="J51" s="82"/>
      <c r="K51" s="89"/>
    </row>
    <row r="52" spans="1:11" ht="15" customHeight="1" x14ac:dyDescent="0.25">
      <c r="A52" s="56" t="s">
        <v>42</v>
      </c>
      <c r="B52" s="48"/>
      <c r="C52" s="11"/>
      <c r="D52" s="18">
        <f t="shared" si="4"/>
        <v>0</v>
      </c>
      <c r="E52" s="64"/>
      <c r="F52" s="81"/>
      <c r="G52" s="11"/>
      <c r="H52" s="18">
        <f t="shared" si="5"/>
        <v>0</v>
      </c>
      <c r="I52" s="26"/>
      <c r="J52" s="82"/>
      <c r="K52" s="89"/>
    </row>
    <row r="53" spans="1:11" ht="15" customHeight="1" x14ac:dyDescent="0.25">
      <c r="A53" s="56" t="s">
        <v>43</v>
      </c>
      <c r="B53" s="48"/>
      <c r="C53" s="11"/>
      <c r="D53" s="18">
        <f t="shared" si="4"/>
        <v>0</v>
      </c>
      <c r="E53" s="64"/>
      <c r="F53" s="81"/>
      <c r="G53" s="11"/>
      <c r="H53" s="18">
        <f t="shared" si="5"/>
        <v>0</v>
      </c>
      <c r="I53" s="26"/>
      <c r="J53" s="82"/>
      <c r="K53" s="89"/>
    </row>
    <row r="54" spans="1:11" ht="15" customHeight="1" x14ac:dyDescent="0.25">
      <c r="A54" s="56" t="s">
        <v>44</v>
      </c>
      <c r="B54" s="48"/>
      <c r="C54" s="11"/>
      <c r="D54" s="18">
        <f t="shared" si="4"/>
        <v>0</v>
      </c>
      <c r="E54" s="64"/>
      <c r="F54" s="81"/>
      <c r="G54" s="11"/>
      <c r="H54" s="18">
        <f t="shared" si="5"/>
        <v>0</v>
      </c>
      <c r="I54" s="26"/>
      <c r="J54" s="82"/>
      <c r="K54" s="89"/>
    </row>
    <row r="57" spans="1:11" s="34" customFormat="1" ht="19.05" customHeight="1" x14ac:dyDescent="0.25">
      <c r="A57" s="55" t="s">
        <v>80</v>
      </c>
      <c r="B57" s="47"/>
      <c r="C57" s="9"/>
      <c r="D57" s="10">
        <f>SUM(D58:D79)</f>
        <v>0</v>
      </c>
      <c r="E57" s="63">
        <f>D57/17</f>
        <v>0</v>
      </c>
      <c r="F57" s="79"/>
      <c r="G57" s="9"/>
      <c r="H57" s="10">
        <f>SUM(H58:H79)</f>
        <v>0</v>
      </c>
      <c r="I57" s="20">
        <f>H57/12</f>
        <v>0</v>
      </c>
      <c r="J57" s="80">
        <f>I57*1</f>
        <v>0</v>
      </c>
      <c r="K57" s="95">
        <f>+E57+J57</f>
        <v>0</v>
      </c>
    </row>
    <row r="58" spans="1:11" ht="15" customHeight="1" x14ac:dyDescent="0.25">
      <c r="A58" s="56" t="s">
        <v>25</v>
      </c>
      <c r="B58" s="48"/>
      <c r="C58" s="11"/>
      <c r="D58" s="18">
        <f>B58*C58</f>
        <v>0</v>
      </c>
      <c r="E58" s="64"/>
      <c r="F58" s="81"/>
      <c r="G58" s="11"/>
      <c r="H58" s="18">
        <f>F58*G58</f>
        <v>0</v>
      </c>
      <c r="I58" s="26"/>
      <c r="J58" s="82"/>
      <c r="K58" s="89"/>
    </row>
    <row r="59" spans="1:11" ht="15" customHeight="1" x14ac:dyDescent="0.25">
      <c r="A59" s="56" t="s">
        <v>26</v>
      </c>
      <c r="B59" s="48"/>
      <c r="C59" s="11"/>
      <c r="D59" s="18">
        <f>B59*C59</f>
        <v>0</v>
      </c>
      <c r="E59" s="64"/>
      <c r="F59" s="81"/>
      <c r="G59" s="11"/>
      <c r="H59" s="18">
        <f>F59*G59</f>
        <v>0</v>
      </c>
      <c r="I59" s="26"/>
      <c r="J59" s="82"/>
      <c r="K59" s="89"/>
    </row>
    <row r="60" spans="1:11" ht="15" customHeight="1" x14ac:dyDescent="0.25">
      <c r="A60" s="56" t="s">
        <v>27</v>
      </c>
      <c r="B60" s="48"/>
      <c r="C60" s="11"/>
      <c r="D60" s="18">
        <f>B60*C60</f>
        <v>0</v>
      </c>
      <c r="E60" s="64"/>
      <c r="F60" s="81"/>
      <c r="G60" s="11"/>
      <c r="H60" s="18">
        <f>F60*G60</f>
        <v>0</v>
      </c>
      <c r="I60" s="26"/>
      <c r="J60" s="82"/>
      <c r="K60" s="89"/>
    </row>
    <row r="61" spans="1:11" ht="15" customHeight="1" x14ac:dyDescent="0.25">
      <c r="A61" s="56" t="s">
        <v>28</v>
      </c>
      <c r="B61" s="48"/>
      <c r="C61" s="11"/>
      <c r="D61" s="18">
        <f>B61*C61</f>
        <v>0</v>
      </c>
      <c r="E61" s="64"/>
      <c r="F61" s="81"/>
      <c r="G61" s="11"/>
      <c r="H61" s="18">
        <f>F61*G61</f>
        <v>0</v>
      </c>
      <c r="I61" s="26"/>
      <c r="J61" s="82"/>
      <c r="K61" s="89"/>
    </row>
    <row r="62" spans="1:11" ht="15" customHeight="1" x14ac:dyDescent="0.25">
      <c r="A62" s="56" t="s">
        <v>29</v>
      </c>
      <c r="B62" s="48"/>
      <c r="C62" s="11"/>
      <c r="D62" s="18">
        <f t="shared" ref="D62:D77" si="6">B62*C62</f>
        <v>0</v>
      </c>
      <c r="E62" s="64"/>
      <c r="F62" s="81"/>
      <c r="G62" s="11"/>
      <c r="H62" s="18">
        <f t="shared" ref="H62:H77" si="7">F62*G62</f>
        <v>0</v>
      </c>
      <c r="I62" s="26"/>
      <c r="J62" s="82"/>
      <c r="K62" s="89"/>
    </row>
    <row r="63" spans="1:11" ht="15" customHeight="1" x14ac:dyDescent="0.25">
      <c r="A63" s="56" t="s">
        <v>30</v>
      </c>
      <c r="B63" s="48"/>
      <c r="C63" s="11"/>
      <c r="D63" s="18">
        <f t="shared" si="6"/>
        <v>0</v>
      </c>
      <c r="E63" s="64"/>
      <c r="F63" s="81"/>
      <c r="G63" s="11"/>
      <c r="H63" s="18">
        <f t="shared" si="7"/>
        <v>0</v>
      </c>
      <c r="I63" s="26"/>
      <c r="J63" s="82"/>
      <c r="K63" s="89"/>
    </row>
    <row r="64" spans="1:11" ht="15" customHeight="1" x14ac:dyDescent="0.25">
      <c r="A64" s="56" t="s">
        <v>31</v>
      </c>
      <c r="B64" s="48"/>
      <c r="C64" s="11"/>
      <c r="D64" s="18">
        <f t="shared" si="6"/>
        <v>0</v>
      </c>
      <c r="E64" s="64"/>
      <c r="F64" s="81"/>
      <c r="G64" s="11"/>
      <c r="H64" s="18">
        <f t="shared" si="7"/>
        <v>0</v>
      </c>
      <c r="I64" s="26"/>
      <c r="J64" s="82"/>
      <c r="K64" s="89"/>
    </row>
    <row r="65" spans="1:11" ht="15" customHeight="1" x14ac:dyDescent="0.25">
      <c r="A65" s="56" t="s">
        <v>32</v>
      </c>
      <c r="B65" s="48"/>
      <c r="C65" s="11"/>
      <c r="D65" s="18">
        <f t="shared" si="6"/>
        <v>0</v>
      </c>
      <c r="E65" s="64"/>
      <c r="F65" s="81"/>
      <c r="G65" s="11"/>
      <c r="H65" s="18">
        <f t="shared" si="7"/>
        <v>0</v>
      </c>
      <c r="I65" s="26"/>
      <c r="J65" s="82"/>
      <c r="K65" s="89"/>
    </row>
    <row r="66" spans="1:11" ht="15" customHeight="1" x14ac:dyDescent="0.25">
      <c r="A66" s="56" t="s">
        <v>33</v>
      </c>
      <c r="B66" s="48"/>
      <c r="C66" s="11"/>
      <c r="D66" s="18">
        <f t="shared" si="6"/>
        <v>0</v>
      </c>
      <c r="E66" s="64"/>
      <c r="F66" s="81"/>
      <c r="G66" s="11"/>
      <c r="H66" s="18">
        <f t="shared" si="7"/>
        <v>0</v>
      </c>
      <c r="I66" s="26"/>
      <c r="J66" s="82"/>
      <c r="K66" s="89"/>
    </row>
    <row r="67" spans="1:11" ht="15" customHeight="1" x14ac:dyDescent="0.25">
      <c r="A67" s="56" t="s">
        <v>34</v>
      </c>
      <c r="B67" s="48"/>
      <c r="C67" s="11"/>
      <c r="D67" s="18">
        <f t="shared" si="6"/>
        <v>0</v>
      </c>
      <c r="E67" s="64"/>
      <c r="F67" s="81"/>
      <c r="G67" s="11"/>
      <c r="H67" s="18">
        <f t="shared" si="7"/>
        <v>0</v>
      </c>
      <c r="I67" s="26"/>
      <c r="J67" s="82"/>
      <c r="K67" s="89"/>
    </row>
    <row r="68" spans="1:11" ht="15" customHeight="1" x14ac:dyDescent="0.25">
      <c r="A68" s="56" t="s">
        <v>35</v>
      </c>
      <c r="B68" s="48"/>
      <c r="C68" s="11"/>
      <c r="D68" s="18">
        <f t="shared" si="6"/>
        <v>0</v>
      </c>
      <c r="E68" s="64"/>
      <c r="F68" s="81"/>
      <c r="G68" s="11"/>
      <c r="H68" s="18">
        <f t="shared" si="7"/>
        <v>0</v>
      </c>
      <c r="I68" s="26"/>
      <c r="J68" s="82"/>
      <c r="K68" s="89"/>
    </row>
    <row r="69" spans="1:11" ht="15" customHeight="1" x14ac:dyDescent="0.25">
      <c r="A69" s="56" t="s">
        <v>36</v>
      </c>
      <c r="B69" s="48"/>
      <c r="C69" s="11"/>
      <c r="D69" s="18">
        <f t="shared" si="6"/>
        <v>0</v>
      </c>
      <c r="E69" s="64"/>
      <c r="F69" s="81"/>
      <c r="G69" s="11"/>
      <c r="H69" s="18">
        <f t="shared" si="7"/>
        <v>0</v>
      </c>
      <c r="I69" s="26"/>
      <c r="J69" s="82"/>
      <c r="K69" s="89"/>
    </row>
    <row r="70" spans="1:11" ht="15" customHeight="1" x14ac:dyDescent="0.25">
      <c r="A70" s="56" t="s">
        <v>37</v>
      </c>
      <c r="B70" s="48"/>
      <c r="C70" s="11"/>
      <c r="D70" s="18">
        <f t="shared" si="6"/>
        <v>0</v>
      </c>
      <c r="E70" s="64"/>
      <c r="F70" s="81"/>
      <c r="G70" s="11"/>
      <c r="H70" s="18">
        <f t="shared" si="7"/>
        <v>0</v>
      </c>
      <c r="I70" s="26"/>
      <c r="J70" s="82"/>
      <c r="K70" s="89"/>
    </row>
    <row r="71" spans="1:11" ht="15" customHeight="1" x14ac:dyDescent="0.25">
      <c r="A71" s="56" t="s">
        <v>38</v>
      </c>
      <c r="B71" s="48"/>
      <c r="C71" s="11"/>
      <c r="D71" s="18">
        <f t="shared" si="6"/>
        <v>0</v>
      </c>
      <c r="E71" s="64"/>
      <c r="F71" s="81"/>
      <c r="G71" s="11"/>
      <c r="H71" s="18">
        <f t="shared" si="7"/>
        <v>0</v>
      </c>
      <c r="I71" s="26"/>
      <c r="J71" s="82"/>
      <c r="K71" s="89"/>
    </row>
    <row r="72" spans="1:11" ht="15" customHeight="1" x14ac:dyDescent="0.25">
      <c r="A72" s="56" t="s">
        <v>39</v>
      </c>
      <c r="B72" s="48"/>
      <c r="C72" s="11"/>
      <c r="D72" s="18">
        <f t="shared" si="6"/>
        <v>0</v>
      </c>
      <c r="E72" s="64"/>
      <c r="F72" s="81"/>
      <c r="G72" s="11"/>
      <c r="H72" s="18">
        <f t="shared" si="7"/>
        <v>0</v>
      </c>
      <c r="I72" s="26"/>
      <c r="J72" s="82"/>
      <c r="K72" s="89"/>
    </row>
    <row r="73" spans="1:11" ht="15" customHeight="1" x14ac:dyDescent="0.25">
      <c r="A73" s="56" t="s">
        <v>40</v>
      </c>
      <c r="B73" s="48"/>
      <c r="C73" s="11"/>
      <c r="D73" s="18">
        <f t="shared" si="6"/>
        <v>0</v>
      </c>
      <c r="E73" s="64"/>
      <c r="F73" s="81"/>
      <c r="G73" s="11"/>
      <c r="H73" s="18">
        <f t="shared" si="7"/>
        <v>0</v>
      </c>
      <c r="I73" s="26"/>
      <c r="J73" s="82"/>
      <c r="K73" s="89"/>
    </row>
    <row r="74" spans="1:11" ht="15" customHeight="1" x14ac:dyDescent="0.25">
      <c r="A74" s="56" t="s">
        <v>41</v>
      </c>
      <c r="B74" s="48"/>
      <c r="C74" s="11"/>
      <c r="D74" s="18">
        <f t="shared" si="6"/>
        <v>0</v>
      </c>
      <c r="E74" s="64"/>
      <c r="F74" s="81"/>
      <c r="G74" s="11"/>
      <c r="H74" s="18">
        <f t="shared" si="7"/>
        <v>0</v>
      </c>
      <c r="I74" s="26"/>
      <c r="J74" s="82"/>
      <c r="K74" s="89"/>
    </row>
    <row r="75" spans="1:11" ht="15" customHeight="1" x14ac:dyDescent="0.25">
      <c r="A75" s="56" t="s">
        <v>42</v>
      </c>
      <c r="B75" s="48"/>
      <c r="C75" s="11"/>
      <c r="D75" s="18">
        <f t="shared" si="6"/>
        <v>0</v>
      </c>
      <c r="E75" s="64"/>
      <c r="F75" s="81"/>
      <c r="G75" s="11"/>
      <c r="H75" s="18">
        <f t="shared" si="7"/>
        <v>0</v>
      </c>
      <c r="I75" s="26"/>
      <c r="J75" s="82"/>
      <c r="K75" s="89"/>
    </row>
    <row r="76" spans="1:11" ht="15" customHeight="1" x14ac:dyDescent="0.25">
      <c r="A76" s="56" t="s">
        <v>43</v>
      </c>
      <c r="B76" s="48"/>
      <c r="C76" s="11"/>
      <c r="D76" s="18">
        <f t="shared" si="6"/>
        <v>0</v>
      </c>
      <c r="E76" s="64"/>
      <c r="F76" s="81"/>
      <c r="G76" s="11"/>
      <c r="H76" s="18">
        <f t="shared" si="7"/>
        <v>0</v>
      </c>
      <c r="I76" s="26"/>
      <c r="J76" s="82"/>
      <c r="K76" s="89"/>
    </row>
    <row r="77" spans="1:11" ht="15" customHeight="1" x14ac:dyDescent="0.25">
      <c r="A77" s="56" t="s">
        <v>44</v>
      </c>
      <c r="B77" s="48"/>
      <c r="C77" s="11"/>
      <c r="D77" s="18">
        <f t="shared" si="6"/>
        <v>0</v>
      </c>
      <c r="E77" s="64"/>
      <c r="F77" s="81"/>
      <c r="G77" s="11"/>
      <c r="H77" s="18">
        <f t="shared" si="7"/>
        <v>0</v>
      </c>
      <c r="I77" s="26"/>
      <c r="J77" s="82"/>
      <c r="K77" s="89"/>
    </row>
  </sheetData>
  <phoneticPr fontId="2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  <rowBreaks count="2" manualBreakCount="2">
    <brk id="33" max="16383" man="1"/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K77"/>
  <sheetViews>
    <sheetView zoomScaleNormal="100" workbookViewId="0">
      <pane ySplit="9" topLeftCell="A10" activePane="bottomLeft" state="frozen"/>
      <selection activeCell="I17" sqref="I17"/>
      <selection pane="bottomLeft" activeCell="K7" sqref="K7"/>
    </sheetView>
  </sheetViews>
  <sheetFormatPr defaultColWidth="9.21875" defaultRowHeight="19.05" customHeight="1" x14ac:dyDescent="0.25"/>
  <cols>
    <col min="1" max="1" width="27.21875" style="8" bestFit="1" customWidth="1"/>
    <col min="2" max="2" width="8.77734375" style="12" bestFit="1" customWidth="1"/>
    <col min="3" max="3" width="10.44140625" style="12" bestFit="1" customWidth="1"/>
    <col min="4" max="4" width="7.77734375" style="19" bestFit="1" customWidth="1"/>
    <col min="5" max="5" width="8.21875" style="21" bestFit="1" customWidth="1"/>
    <col min="6" max="6" width="8.77734375" style="12" bestFit="1" customWidth="1"/>
    <col min="7" max="7" width="10.44140625" style="12" bestFit="1" customWidth="1"/>
    <col min="8" max="8" width="8.21875" style="19" bestFit="1" customWidth="1"/>
    <col min="9" max="9" width="10" style="21" bestFit="1" customWidth="1"/>
    <col min="10" max="10" width="17.21875" style="33" bestFit="1" customWidth="1"/>
    <col min="11" max="11" width="33.44140625" style="13" bestFit="1" customWidth="1"/>
    <col min="12" max="16384" width="9.21875" style="8"/>
  </cols>
  <sheetData>
    <row r="1" spans="1:11" s="1" customFormat="1" ht="19.05" customHeight="1" x14ac:dyDescent="0.25">
      <c r="A1" s="1" t="s">
        <v>67</v>
      </c>
      <c r="B1" s="90"/>
      <c r="C1" s="90"/>
      <c r="D1" s="90"/>
      <c r="E1" s="91"/>
      <c r="F1" s="90"/>
      <c r="G1" s="90"/>
      <c r="H1" s="90"/>
      <c r="I1" s="91"/>
      <c r="J1" s="92"/>
      <c r="K1" s="92"/>
    </row>
    <row r="3" spans="1:11" ht="19.05" customHeight="1" x14ac:dyDescent="0.25">
      <c r="A3" s="39" t="s">
        <v>77</v>
      </c>
      <c r="J3" s="93" t="s">
        <v>71</v>
      </c>
    </row>
    <row r="4" spans="1:11" s="3" customFormat="1" ht="19.05" customHeight="1" x14ac:dyDescent="0.25">
      <c r="A4" s="49"/>
      <c r="B4" s="40" t="s">
        <v>0</v>
      </c>
      <c r="C4" s="2"/>
      <c r="D4" s="14"/>
      <c r="E4" s="57"/>
      <c r="F4" s="65" t="s">
        <v>1</v>
      </c>
      <c r="G4" s="2"/>
      <c r="H4" s="14"/>
      <c r="I4" s="22"/>
      <c r="J4" s="66"/>
      <c r="K4" s="83"/>
    </row>
    <row r="5" spans="1:11" s="3" customFormat="1" ht="19.05" customHeight="1" x14ac:dyDescent="0.25">
      <c r="A5" s="50" t="s">
        <v>24</v>
      </c>
      <c r="B5" s="41" t="s">
        <v>46</v>
      </c>
      <c r="C5" s="27" t="s">
        <v>47</v>
      </c>
      <c r="D5" s="28" t="s">
        <v>48</v>
      </c>
      <c r="E5" s="58" t="s">
        <v>49</v>
      </c>
      <c r="F5" s="67" t="s">
        <v>50</v>
      </c>
      <c r="G5" s="27" t="s">
        <v>51</v>
      </c>
      <c r="H5" s="28" t="s">
        <v>52</v>
      </c>
      <c r="I5" s="29" t="s">
        <v>53</v>
      </c>
      <c r="J5" s="68" t="s">
        <v>54</v>
      </c>
      <c r="K5" s="84" t="s">
        <v>55</v>
      </c>
    </row>
    <row r="6" spans="1:11" s="3" customFormat="1" ht="19.05" customHeight="1" x14ac:dyDescent="0.25">
      <c r="A6" s="51"/>
      <c r="B6" s="42"/>
      <c r="C6" s="30" t="s">
        <v>4</v>
      </c>
      <c r="D6" s="31"/>
      <c r="E6" s="59" t="s">
        <v>0</v>
      </c>
      <c r="F6" s="69"/>
      <c r="G6" s="30" t="s">
        <v>4</v>
      </c>
      <c r="H6" s="31"/>
      <c r="I6" s="32" t="s">
        <v>16</v>
      </c>
      <c r="J6" s="70" t="s">
        <v>17</v>
      </c>
      <c r="K6" s="85"/>
    </row>
    <row r="7" spans="1:11" s="5" customFormat="1" ht="19.05" customHeight="1" x14ac:dyDescent="0.25">
      <c r="A7" s="52" t="s">
        <v>5</v>
      </c>
      <c r="B7" s="43" t="s">
        <v>18</v>
      </c>
      <c r="C7" s="4" t="s">
        <v>19</v>
      </c>
      <c r="D7" s="15" t="s">
        <v>20</v>
      </c>
      <c r="E7" s="60" t="s">
        <v>3</v>
      </c>
      <c r="F7" s="71" t="s">
        <v>21</v>
      </c>
      <c r="G7" s="4" t="s">
        <v>22</v>
      </c>
      <c r="H7" s="15" t="s">
        <v>23</v>
      </c>
      <c r="I7" s="23" t="s">
        <v>2</v>
      </c>
      <c r="J7" s="72" t="s">
        <v>65</v>
      </c>
      <c r="K7" s="86" t="s">
        <v>56</v>
      </c>
    </row>
    <row r="8" spans="1:11" s="5" customFormat="1" ht="19.05" customHeight="1" x14ac:dyDescent="0.25">
      <c r="A8" s="53"/>
      <c r="B8" s="44"/>
      <c r="C8" s="6"/>
      <c r="D8" s="16"/>
      <c r="E8" s="61"/>
      <c r="F8" s="73"/>
      <c r="G8" s="6"/>
      <c r="H8" s="16"/>
      <c r="I8" s="24"/>
      <c r="J8" s="74"/>
      <c r="K8" s="87"/>
    </row>
    <row r="9" spans="1:11" ht="19.05" customHeight="1" x14ac:dyDescent="0.25">
      <c r="A9" s="54" t="s">
        <v>57</v>
      </c>
      <c r="B9" s="45"/>
      <c r="C9" s="7"/>
      <c r="D9" s="17"/>
      <c r="E9" s="62">
        <f>AVERAGE(E11,E34,E57)</f>
        <v>0</v>
      </c>
      <c r="F9" s="75"/>
      <c r="G9" s="7"/>
      <c r="H9" s="17"/>
      <c r="I9" s="25">
        <f>AVERAGE(I11,I34,I57)</f>
        <v>0</v>
      </c>
      <c r="J9" s="76">
        <f>AVERAGE(J11,J34,J57)</f>
        <v>0</v>
      </c>
      <c r="K9" s="96">
        <f>AVERAGE(K11,K34,K57)</f>
        <v>0</v>
      </c>
    </row>
    <row r="10" spans="1:11" ht="19.05" customHeight="1" x14ac:dyDescent="0.25">
      <c r="A10" s="53"/>
      <c r="B10" s="46"/>
      <c r="C10" s="35"/>
      <c r="D10" s="36"/>
      <c r="E10" s="37"/>
      <c r="F10" s="77"/>
      <c r="G10" s="35"/>
      <c r="H10" s="36"/>
      <c r="I10" s="38"/>
      <c r="J10" s="78"/>
      <c r="K10" s="88"/>
    </row>
    <row r="11" spans="1:11" s="34" customFormat="1" ht="19.05" customHeight="1" x14ac:dyDescent="0.25">
      <c r="A11" s="55" t="s">
        <v>78</v>
      </c>
      <c r="B11" s="47"/>
      <c r="C11" s="9"/>
      <c r="D11" s="10">
        <f>SUM(D12:D33)</f>
        <v>0</v>
      </c>
      <c r="E11" s="63">
        <f>D11/17</f>
        <v>0</v>
      </c>
      <c r="F11" s="79"/>
      <c r="G11" s="9"/>
      <c r="H11" s="10">
        <f>SUM(H12:H33)</f>
        <v>0</v>
      </c>
      <c r="I11" s="20">
        <f>H11/12</f>
        <v>0</v>
      </c>
      <c r="J11" s="80">
        <f>I11*2</f>
        <v>0</v>
      </c>
      <c r="K11" s="95">
        <f>+E11+J11</f>
        <v>0</v>
      </c>
    </row>
    <row r="12" spans="1:11" ht="15" customHeight="1" x14ac:dyDescent="0.25">
      <c r="A12" s="56" t="s">
        <v>25</v>
      </c>
      <c r="B12" s="48"/>
      <c r="C12" s="11"/>
      <c r="D12" s="18">
        <f t="shared" ref="D12:D31" si="0">B12*C12</f>
        <v>0</v>
      </c>
      <c r="E12" s="64"/>
      <c r="F12" s="81"/>
      <c r="G12" s="11"/>
      <c r="H12" s="18">
        <f t="shared" ref="H12:H31" si="1">F12*G12</f>
        <v>0</v>
      </c>
      <c r="I12" s="26"/>
      <c r="J12" s="82"/>
      <c r="K12" s="89"/>
    </row>
    <row r="13" spans="1:11" ht="15" customHeight="1" x14ac:dyDescent="0.25">
      <c r="A13" s="56" t="s">
        <v>26</v>
      </c>
      <c r="B13" s="48"/>
      <c r="C13" s="11"/>
      <c r="D13" s="18">
        <f t="shared" si="0"/>
        <v>0</v>
      </c>
      <c r="E13" s="64"/>
      <c r="F13" s="81"/>
      <c r="G13" s="11"/>
      <c r="H13" s="18">
        <f t="shared" si="1"/>
        <v>0</v>
      </c>
      <c r="I13" s="26"/>
      <c r="J13" s="82"/>
      <c r="K13" s="89"/>
    </row>
    <row r="14" spans="1:11" ht="15" customHeight="1" x14ac:dyDescent="0.25">
      <c r="A14" s="56" t="s">
        <v>27</v>
      </c>
      <c r="B14" s="48"/>
      <c r="C14" s="11"/>
      <c r="D14" s="18">
        <f t="shared" si="0"/>
        <v>0</v>
      </c>
      <c r="E14" s="64"/>
      <c r="F14" s="81"/>
      <c r="G14" s="11"/>
      <c r="H14" s="18">
        <f t="shared" si="1"/>
        <v>0</v>
      </c>
      <c r="I14" s="26"/>
      <c r="J14" s="82"/>
      <c r="K14" s="89"/>
    </row>
    <row r="15" spans="1:11" ht="15" customHeight="1" x14ac:dyDescent="0.25">
      <c r="A15" s="56" t="s">
        <v>28</v>
      </c>
      <c r="B15" s="48"/>
      <c r="C15" s="11"/>
      <c r="D15" s="18">
        <f t="shared" si="0"/>
        <v>0</v>
      </c>
      <c r="E15" s="64"/>
      <c r="F15" s="81"/>
      <c r="G15" s="11"/>
      <c r="H15" s="18">
        <f t="shared" si="1"/>
        <v>0</v>
      </c>
      <c r="I15" s="26"/>
      <c r="J15" s="82"/>
      <c r="K15" s="89"/>
    </row>
    <row r="16" spans="1:11" ht="15" customHeight="1" x14ac:dyDescent="0.25">
      <c r="A16" s="56" t="s">
        <v>29</v>
      </c>
      <c r="B16" s="48"/>
      <c r="C16" s="11"/>
      <c r="D16" s="18">
        <f t="shared" si="0"/>
        <v>0</v>
      </c>
      <c r="E16" s="64"/>
      <c r="F16" s="81"/>
      <c r="G16" s="11"/>
      <c r="H16" s="18">
        <f t="shared" si="1"/>
        <v>0</v>
      </c>
      <c r="I16" s="26"/>
      <c r="J16" s="82"/>
      <c r="K16" s="89"/>
    </row>
    <row r="17" spans="1:11" ht="15" customHeight="1" x14ac:dyDescent="0.25">
      <c r="A17" s="56" t="s">
        <v>30</v>
      </c>
      <c r="B17" s="48"/>
      <c r="C17" s="11"/>
      <c r="D17" s="18">
        <f t="shared" si="0"/>
        <v>0</v>
      </c>
      <c r="E17" s="64"/>
      <c r="F17" s="81"/>
      <c r="G17" s="11"/>
      <c r="H17" s="18">
        <f t="shared" si="1"/>
        <v>0</v>
      </c>
      <c r="I17" s="26"/>
      <c r="J17" s="82"/>
      <c r="K17" s="89"/>
    </row>
    <row r="18" spans="1:11" ht="15" customHeight="1" x14ac:dyDescent="0.25">
      <c r="A18" s="56" t="s">
        <v>31</v>
      </c>
      <c r="B18" s="48"/>
      <c r="C18" s="11"/>
      <c r="D18" s="18">
        <f t="shared" si="0"/>
        <v>0</v>
      </c>
      <c r="E18" s="64"/>
      <c r="F18" s="81"/>
      <c r="G18" s="11"/>
      <c r="H18" s="18">
        <f t="shared" si="1"/>
        <v>0</v>
      </c>
      <c r="I18" s="26"/>
      <c r="J18" s="82"/>
      <c r="K18" s="89"/>
    </row>
    <row r="19" spans="1:11" ht="15" customHeight="1" x14ac:dyDescent="0.25">
      <c r="A19" s="56" t="s">
        <v>32</v>
      </c>
      <c r="B19" s="48"/>
      <c r="C19" s="11"/>
      <c r="D19" s="18">
        <f t="shared" si="0"/>
        <v>0</v>
      </c>
      <c r="E19" s="64"/>
      <c r="F19" s="81"/>
      <c r="G19" s="11"/>
      <c r="H19" s="18">
        <f t="shared" si="1"/>
        <v>0</v>
      </c>
      <c r="I19" s="26"/>
      <c r="J19" s="82"/>
      <c r="K19" s="89"/>
    </row>
    <row r="20" spans="1:11" ht="15" customHeight="1" x14ac:dyDescent="0.25">
      <c r="A20" s="56" t="s">
        <v>33</v>
      </c>
      <c r="B20" s="48"/>
      <c r="C20" s="11"/>
      <c r="D20" s="18">
        <f t="shared" si="0"/>
        <v>0</v>
      </c>
      <c r="E20" s="64"/>
      <c r="F20" s="81"/>
      <c r="G20" s="11"/>
      <c r="H20" s="18">
        <f t="shared" si="1"/>
        <v>0</v>
      </c>
      <c r="I20" s="26"/>
      <c r="J20" s="82"/>
      <c r="K20" s="89"/>
    </row>
    <row r="21" spans="1:11" ht="15" customHeight="1" x14ac:dyDescent="0.25">
      <c r="A21" s="56" t="s">
        <v>34</v>
      </c>
      <c r="B21" s="48"/>
      <c r="C21" s="11"/>
      <c r="D21" s="18">
        <f t="shared" si="0"/>
        <v>0</v>
      </c>
      <c r="E21" s="64"/>
      <c r="F21" s="81"/>
      <c r="G21" s="11"/>
      <c r="H21" s="18">
        <f t="shared" si="1"/>
        <v>0</v>
      </c>
      <c r="I21" s="26"/>
      <c r="J21" s="82"/>
      <c r="K21" s="89"/>
    </row>
    <row r="22" spans="1:11" ht="15" customHeight="1" x14ac:dyDescent="0.25">
      <c r="A22" s="56" t="s">
        <v>35</v>
      </c>
      <c r="B22" s="48"/>
      <c r="C22" s="11"/>
      <c r="D22" s="18">
        <f t="shared" si="0"/>
        <v>0</v>
      </c>
      <c r="E22" s="64"/>
      <c r="F22" s="81"/>
      <c r="G22" s="11"/>
      <c r="H22" s="18">
        <f t="shared" si="1"/>
        <v>0</v>
      </c>
      <c r="I22" s="26"/>
      <c r="J22" s="82"/>
      <c r="K22" s="89"/>
    </row>
    <row r="23" spans="1:11" ht="15" customHeight="1" x14ac:dyDescent="0.25">
      <c r="A23" s="56" t="s">
        <v>36</v>
      </c>
      <c r="B23" s="48"/>
      <c r="C23" s="11"/>
      <c r="D23" s="18">
        <f t="shared" si="0"/>
        <v>0</v>
      </c>
      <c r="E23" s="64"/>
      <c r="F23" s="81"/>
      <c r="G23" s="11"/>
      <c r="H23" s="18">
        <f t="shared" si="1"/>
        <v>0</v>
      </c>
      <c r="I23" s="26"/>
      <c r="J23" s="82"/>
      <c r="K23" s="89"/>
    </row>
    <row r="24" spans="1:11" ht="15" customHeight="1" x14ac:dyDescent="0.25">
      <c r="A24" s="56" t="s">
        <v>37</v>
      </c>
      <c r="B24" s="48"/>
      <c r="C24" s="11"/>
      <c r="D24" s="18">
        <f t="shared" si="0"/>
        <v>0</v>
      </c>
      <c r="E24" s="64"/>
      <c r="F24" s="81"/>
      <c r="G24" s="11"/>
      <c r="H24" s="18">
        <f t="shared" si="1"/>
        <v>0</v>
      </c>
      <c r="I24" s="26"/>
      <c r="J24" s="82"/>
      <c r="K24" s="89"/>
    </row>
    <row r="25" spans="1:11" ht="15" customHeight="1" x14ac:dyDescent="0.25">
      <c r="A25" s="56" t="s">
        <v>38</v>
      </c>
      <c r="B25" s="48"/>
      <c r="C25" s="11"/>
      <c r="D25" s="18">
        <f t="shared" si="0"/>
        <v>0</v>
      </c>
      <c r="E25" s="64"/>
      <c r="F25" s="81"/>
      <c r="G25" s="11"/>
      <c r="H25" s="18">
        <f t="shared" si="1"/>
        <v>0</v>
      </c>
      <c r="I25" s="26"/>
      <c r="J25" s="82"/>
      <c r="K25" s="89"/>
    </row>
    <row r="26" spans="1:11" ht="15" customHeight="1" x14ac:dyDescent="0.25">
      <c r="A26" s="56" t="s">
        <v>39</v>
      </c>
      <c r="B26" s="48"/>
      <c r="C26" s="11"/>
      <c r="D26" s="18">
        <f t="shared" si="0"/>
        <v>0</v>
      </c>
      <c r="E26" s="64"/>
      <c r="F26" s="81"/>
      <c r="G26" s="11"/>
      <c r="H26" s="18">
        <f t="shared" si="1"/>
        <v>0</v>
      </c>
      <c r="I26" s="26"/>
      <c r="J26" s="82"/>
      <c r="K26" s="89"/>
    </row>
    <row r="27" spans="1:11" ht="15" customHeight="1" x14ac:dyDescent="0.25">
      <c r="A27" s="56" t="s">
        <v>40</v>
      </c>
      <c r="B27" s="48"/>
      <c r="C27" s="11"/>
      <c r="D27" s="18">
        <f t="shared" si="0"/>
        <v>0</v>
      </c>
      <c r="E27" s="64"/>
      <c r="F27" s="81"/>
      <c r="G27" s="11"/>
      <c r="H27" s="18">
        <f t="shared" si="1"/>
        <v>0</v>
      </c>
      <c r="I27" s="26"/>
      <c r="J27" s="82"/>
      <c r="K27" s="89"/>
    </row>
    <row r="28" spans="1:11" ht="15" customHeight="1" x14ac:dyDescent="0.25">
      <c r="A28" s="56" t="s">
        <v>41</v>
      </c>
      <c r="B28" s="48"/>
      <c r="C28" s="11"/>
      <c r="D28" s="18">
        <f t="shared" si="0"/>
        <v>0</v>
      </c>
      <c r="E28" s="64"/>
      <c r="F28" s="81"/>
      <c r="G28" s="11"/>
      <c r="H28" s="18">
        <f t="shared" si="1"/>
        <v>0</v>
      </c>
      <c r="I28" s="26"/>
      <c r="J28" s="82"/>
      <c r="K28" s="89"/>
    </row>
    <row r="29" spans="1:11" ht="15" customHeight="1" x14ac:dyDescent="0.25">
      <c r="A29" s="56" t="s">
        <v>42</v>
      </c>
      <c r="B29" s="48"/>
      <c r="C29" s="11"/>
      <c r="D29" s="18">
        <f t="shared" si="0"/>
        <v>0</v>
      </c>
      <c r="E29" s="64"/>
      <c r="F29" s="81"/>
      <c r="G29" s="11"/>
      <c r="H29" s="18">
        <f t="shared" si="1"/>
        <v>0</v>
      </c>
      <c r="I29" s="26"/>
      <c r="J29" s="82"/>
      <c r="K29" s="89"/>
    </row>
    <row r="30" spans="1:11" ht="15" customHeight="1" x14ac:dyDescent="0.25">
      <c r="A30" s="56" t="s">
        <v>43</v>
      </c>
      <c r="B30" s="48"/>
      <c r="C30" s="11"/>
      <c r="D30" s="18">
        <f t="shared" si="0"/>
        <v>0</v>
      </c>
      <c r="E30" s="64"/>
      <c r="F30" s="81"/>
      <c r="G30" s="11"/>
      <c r="H30" s="18">
        <f t="shared" si="1"/>
        <v>0</v>
      </c>
      <c r="I30" s="26"/>
      <c r="J30" s="82"/>
      <c r="K30" s="89"/>
    </row>
    <row r="31" spans="1:11" ht="15" customHeight="1" x14ac:dyDescent="0.25">
      <c r="A31" s="56" t="s">
        <v>44</v>
      </c>
      <c r="B31" s="48"/>
      <c r="C31" s="11"/>
      <c r="D31" s="18">
        <f t="shared" si="0"/>
        <v>0</v>
      </c>
      <c r="E31" s="64"/>
      <c r="F31" s="81"/>
      <c r="G31" s="11"/>
      <c r="H31" s="18">
        <f t="shared" si="1"/>
        <v>0</v>
      </c>
      <c r="I31" s="26"/>
      <c r="J31" s="82"/>
      <c r="K31" s="89"/>
    </row>
    <row r="34" spans="1:11" s="34" customFormat="1" ht="19.05" customHeight="1" x14ac:dyDescent="0.25">
      <c r="A34" s="55" t="s">
        <v>79</v>
      </c>
      <c r="B34" s="47"/>
      <c r="C34" s="9"/>
      <c r="D34" s="10">
        <f>SUM(D35:D56)</f>
        <v>0</v>
      </c>
      <c r="E34" s="63">
        <f>D34/17</f>
        <v>0</v>
      </c>
      <c r="F34" s="79"/>
      <c r="G34" s="9"/>
      <c r="H34" s="10">
        <f>SUM(H35:H56)</f>
        <v>0</v>
      </c>
      <c r="I34" s="20">
        <f>H34/12</f>
        <v>0</v>
      </c>
      <c r="J34" s="80">
        <f>I34*2</f>
        <v>0</v>
      </c>
      <c r="K34" s="95">
        <f>+E34+J34</f>
        <v>0</v>
      </c>
    </row>
    <row r="35" spans="1:11" ht="15" customHeight="1" x14ac:dyDescent="0.25">
      <c r="A35" s="56" t="s">
        <v>25</v>
      </c>
      <c r="B35" s="48"/>
      <c r="C35" s="11"/>
      <c r="D35" s="18">
        <f t="shared" ref="D35:D54" si="2">B35*C35</f>
        <v>0</v>
      </c>
      <c r="E35" s="64"/>
      <c r="F35" s="81"/>
      <c r="G35" s="11"/>
      <c r="H35" s="18">
        <f t="shared" ref="H35:H54" si="3">F35*G35</f>
        <v>0</v>
      </c>
      <c r="I35" s="26"/>
      <c r="J35" s="82"/>
      <c r="K35" s="89"/>
    </row>
    <row r="36" spans="1:11" ht="15" customHeight="1" x14ac:dyDescent="0.25">
      <c r="A36" s="56" t="s">
        <v>26</v>
      </c>
      <c r="B36" s="48"/>
      <c r="C36" s="11"/>
      <c r="D36" s="18">
        <f t="shared" si="2"/>
        <v>0</v>
      </c>
      <c r="E36" s="64"/>
      <c r="F36" s="81"/>
      <c r="G36" s="11"/>
      <c r="H36" s="18">
        <f t="shared" si="3"/>
        <v>0</v>
      </c>
      <c r="I36" s="26"/>
      <c r="J36" s="82"/>
      <c r="K36" s="89"/>
    </row>
    <row r="37" spans="1:11" ht="15" customHeight="1" x14ac:dyDescent="0.25">
      <c r="A37" s="56" t="s">
        <v>27</v>
      </c>
      <c r="B37" s="48"/>
      <c r="C37" s="11"/>
      <c r="D37" s="18">
        <f t="shared" si="2"/>
        <v>0</v>
      </c>
      <c r="E37" s="64"/>
      <c r="F37" s="81"/>
      <c r="G37" s="11"/>
      <c r="H37" s="18">
        <f t="shared" si="3"/>
        <v>0</v>
      </c>
      <c r="I37" s="26"/>
      <c r="J37" s="82"/>
      <c r="K37" s="89"/>
    </row>
    <row r="38" spans="1:11" ht="15" customHeight="1" x14ac:dyDescent="0.25">
      <c r="A38" s="56" t="s">
        <v>28</v>
      </c>
      <c r="B38" s="48"/>
      <c r="C38" s="11"/>
      <c r="D38" s="18">
        <f t="shared" si="2"/>
        <v>0</v>
      </c>
      <c r="E38" s="64"/>
      <c r="F38" s="81"/>
      <c r="G38" s="11"/>
      <c r="H38" s="18">
        <f t="shared" si="3"/>
        <v>0</v>
      </c>
      <c r="I38" s="26"/>
      <c r="J38" s="82"/>
      <c r="K38" s="89"/>
    </row>
    <row r="39" spans="1:11" ht="15" customHeight="1" x14ac:dyDescent="0.25">
      <c r="A39" s="56" t="s">
        <v>29</v>
      </c>
      <c r="B39" s="48"/>
      <c r="C39" s="11"/>
      <c r="D39" s="18">
        <f t="shared" si="2"/>
        <v>0</v>
      </c>
      <c r="E39" s="64"/>
      <c r="F39" s="81"/>
      <c r="G39" s="11"/>
      <c r="H39" s="18">
        <f t="shared" si="3"/>
        <v>0</v>
      </c>
      <c r="I39" s="26"/>
      <c r="J39" s="82"/>
      <c r="K39" s="89"/>
    </row>
    <row r="40" spans="1:11" ht="15" customHeight="1" x14ac:dyDescent="0.25">
      <c r="A40" s="56" t="s">
        <v>30</v>
      </c>
      <c r="B40" s="48"/>
      <c r="C40" s="11"/>
      <c r="D40" s="18">
        <f t="shared" si="2"/>
        <v>0</v>
      </c>
      <c r="E40" s="64"/>
      <c r="F40" s="81"/>
      <c r="G40" s="11"/>
      <c r="H40" s="18">
        <f t="shared" si="3"/>
        <v>0</v>
      </c>
      <c r="I40" s="26"/>
      <c r="J40" s="82"/>
      <c r="K40" s="89"/>
    </row>
    <row r="41" spans="1:11" ht="15" customHeight="1" x14ac:dyDescent="0.25">
      <c r="A41" s="56" t="s">
        <v>31</v>
      </c>
      <c r="B41" s="48"/>
      <c r="C41" s="11"/>
      <c r="D41" s="18">
        <f t="shared" si="2"/>
        <v>0</v>
      </c>
      <c r="E41" s="64"/>
      <c r="F41" s="81"/>
      <c r="G41" s="11"/>
      <c r="H41" s="18">
        <f t="shared" si="3"/>
        <v>0</v>
      </c>
      <c r="I41" s="26"/>
      <c r="J41" s="82"/>
      <c r="K41" s="89"/>
    </row>
    <row r="42" spans="1:11" ht="15" customHeight="1" x14ac:dyDescent="0.25">
      <c r="A42" s="56" t="s">
        <v>32</v>
      </c>
      <c r="B42" s="48"/>
      <c r="C42" s="11"/>
      <c r="D42" s="18">
        <f t="shared" si="2"/>
        <v>0</v>
      </c>
      <c r="E42" s="64"/>
      <c r="F42" s="81"/>
      <c r="G42" s="11"/>
      <c r="H42" s="18">
        <f t="shared" si="3"/>
        <v>0</v>
      </c>
      <c r="I42" s="26"/>
      <c r="J42" s="82"/>
      <c r="K42" s="89"/>
    </row>
    <row r="43" spans="1:11" ht="15" customHeight="1" x14ac:dyDescent="0.25">
      <c r="A43" s="56" t="s">
        <v>33</v>
      </c>
      <c r="B43" s="48"/>
      <c r="C43" s="11"/>
      <c r="D43" s="18">
        <f t="shared" si="2"/>
        <v>0</v>
      </c>
      <c r="E43" s="64"/>
      <c r="F43" s="81"/>
      <c r="G43" s="11"/>
      <c r="H43" s="18">
        <f t="shared" si="3"/>
        <v>0</v>
      </c>
      <c r="I43" s="26"/>
      <c r="J43" s="82"/>
      <c r="K43" s="89"/>
    </row>
    <row r="44" spans="1:11" ht="15" customHeight="1" x14ac:dyDescent="0.25">
      <c r="A44" s="56" t="s">
        <v>34</v>
      </c>
      <c r="B44" s="48"/>
      <c r="C44" s="11"/>
      <c r="D44" s="18">
        <f t="shared" si="2"/>
        <v>0</v>
      </c>
      <c r="E44" s="64"/>
      <c r="F44" s="81"/>
      <c r="G44" s="11"/>
      <c r="H44" s="18">
        <f t="shared" si="3"/>
        <v>0</v>
      </c>
      <c r="I44" s="26"/>
      <c r="J44" s="82"/>
      <c r="K44" s="89"/>
    </row>
    <row r="45" spans="1:11" ht="15" customHeight="1" x14ac:dyDescent="0.25">
      <c r="A45" s="56" t="s">
        <v>35</v>
      </c>
      <c r="B45" s="48"/>
      <c r="C45" s="11"/>
      <c r="D45" s="18">
        <f t="shared" si="2"/>
        <v>0</v>
      </c>
      <c r="E45" s="64"/>
      <c r="F45" s="81"/>
      <c r="G45" s="11"/>
      <c r="H45" s="18">
        <f t="shared" si="3"/>
        <v>0</v>
      </c>
      <c r="I45" s="26"/>
      <c r="J45" s="82"/>
      <c r="K45" s="89"/>
    </row>
    <row r="46" spans="1:11" ht="15" customHeight="1" x14ac:dyDescent="0.25">
      <c r="A46" s="56" t="s">
        <v>36</v>
      </c>
      <c r="B46" s="48"/>
      <c r="C46" s="11"/>
      <c r="D46" s="18">
        <f t="shared" si="2"/>
        <v>0</v>
      </c>
      <c r="E46" s="64"/>
      <c r="F46" s="81"/>
      <c r="G46" s="11"/>
      <c r="H46" s="18">
        <f t="shared" si="3"/>
        <v>0</v>
      </c>
      <c r="I46" s="26"/>
      <c r="J46" s="82"/>
      <c r="K46" s="89"/>
    </row>
    <row r="47" spans="1:11" ht="15" customHeight="1" x14ac:dyDescent="0.25">
      <c r="A47" s="56" t="s">
        <v>37</v>
      </c>
      <c r="B47" s="48"/>
      <c r="C47" s="11"/>
      <c r="D47" s="18">
        <f t="shared" si="2"/>
        <v>0</v>
      </c>
      <c r="E47" s="64"/>
      <c r="F47" s="81"/>
      <c r="G47" s="11"/>
      <c r="H47" s="18">
        <f t="shared" si="3"/>
        <v>0</v>
      </c>
      <c r="I47" s="26"/>
      <c r="J47" s="82"/>
      <c r="K47" s="89"/>
    </row>
    <row r="48" spans="1:11" ht="15" customHeight="1" x14ac:dyDescent="0.25">
      <c r="A48" s="56" t="s">
        <v>38</v>
      </c>
      <c r="B48" s="48"/>
      <c r="C48" s="11"/>
      <c r="D48" s="18">
        <f t="shared" si="2"/>
        <v>0</v>
      </c>
      <c r="E48" s="64"/>
      <c r="F48" s="81"/>
      <c r="G48" s="11"/>
      <c r="H48" s="18">
        <f t="shared" si="3"/>
        <v>0</v>
      </c>
      <c r="I48" s="26"/>
      <c r="J48" s="82"/>
      <c r="K48" s="89"/>
    </row>
    <row r="49" spans="1:11" ht="15" customHeight="1" x14ac:dyDescent="0.25">
      <c r="A49" s="56" t="s">
        <v>39</v>
      </c>
      <c r="B49" s="48"/>
      <c r="C49" s="11"/>
      <c r="D49" s="18">
        <f t="shared" si="2"/>
        <v>0</v>
      </c>
      <c r="E49" s="64"/>
      <c r="F49" s="81"/>
      <c r="G49" s="11"/>
      <c r="H49" s="18">
        <f t="shared" si="3"/>
        <v>0</v>
      </c>
      <c r="I49" s="26"/>
      <c r="J49" s="82"/>
      <c r="K49" s="89"/>
    </row>
    <row r="50" spans="1:11" ht="15" customHeight="1" x14ac:dyDescent="0.25">
      <c r="A50" s="56" t="s">
        <v>40</v>
      </c>
      <c r="B50" s="48"/>
      <c r="C50" s="11"/>
      <c r="D50" s="18">
        <f t="shared" si="2"/>
        <v>0</v>
      </c>
      <c r="E50" s="64"/>
      <c r="F50" s="81"/>
      <c r="G50" s="11"/>
      <c r="H50" s="18">
        <f t="shared" si="3"/>
        <v>0</v>
      </c>
      <c r="I50" s="26"/>
      <c r="J50" s="82"/>
      <c r="K50" s="89"/>
    </row>
    <row r="51" spans="1:11" ht="15" customHeight="1" x14ac:dyDescent="0.25">
      <c r="A51" s="56" t="s">
        <v>41</v>
      </c>
      <c r="B51" s="48"/>
      <c r="C51" s="11"/>
      <c r="D51" s="18">
        <f t="shared" si="2"/>
        <v>0</v>
      </c>
      <c r="E51" s="64"/>
      <c r="F51" s="81"/>
      <c r="G51" s="11"/>
      <c r="H51" s="18">
        <f t="shared" si="3"/>
        <v>0</v>
      </c>
      <c r="I51" s="26"/>
      <c r="J51" s="82"/>
      <c r="K51" s="89"/>
    </row>
    <row r="52" spans="1:11" ht="15" customHeight="1" x14ac:dyDescent="0.25">
      <c r="A52" s="56" t="s">
        <v>42</v>
      </c>
      <c r="B52" s="48"/>
      <c r="C52" s="11"/>
      <c r="D52" s="18">
        <f t="shared" si="2"/>
        <v>0</v>
      </c>
      <c r="E52" s="64"/>
      <c r="F52" s="81"/>
      <c r="G52" s="11"/>
      <c r="H52" s="18">
        <f t="shared" si="3"/>
        <v>0</v>
      </c>
      <c r="I52" s="26"/>
      <c r="J52" s="82"/>
      <c r="K52" s="89"/>
    </row>
    <row r="53" spans="1:11" ht="15" customHeight="1" x14ac:dyDescent="0.25">
      <c r="A53" s="56" t="s">
        <v>43</v>
      </c>
      <c r="B53" s="48"/>
      <c r="C53" s="11"/>
      <c r="D53" s="18">
        <f t="shared" si="2"/>
        <v>0</v>
      </c>
      <c r="E53" s="64"/>
      <c r="F53" s="81"/>
      <c r="G53" s="11"/>
      <c r="H53" s="18">
        <f t="shared" si="3"/>
        <v>0</v>
      </c>
      <c r="I53" s="26"/>
      <c r="J53" s="82"/>
      <c r="K53" s="89"/>
    </row>
    <row r="54" spans="1:11" ht="15" customHeight="1" x14ac:dyDescent="0.25">
      <c r="A54" s="56" t="s">
        <v>44</v>
      </c>
      <c r="B54" s="48"/>
      <c r="C54" s="11"/>
      <c r="D54" s="18">
        <f t="shared" si="2"/>
        <v>0</v>
      </c>
      <c r="E54" s="64"/>
      <c r="F54" s="81"/>
      <c r="G54" s="11"/>
      <c r="H54" s="18">
        <f t="shared" si="3"/>
        <v>0</v>
      </c>
      <c r="I54" s="26"/>
      <c r="J54" s="82"/>
      <c r="K54" s="89"/>
    </row>
    <row r="57" spans="1:11" s="34" customFormat="1" ht="19.05" customHeight="1" x14ac:dyDescent="0.25">
      <c r="A57" s="55" t="s">
        <v>80</v>
      </c>
      <c r="B57" s="47"/>
      <c r="C57" s="9"/>
      <c r="D57" s="10">
        <f>SUM(D58:D79)</f>
        <v>0</v>
      </c>
      <c r="E57" s="63">
        <f>D57/17</f>
        <v>0</v>
      </c>
      <c r="F57" s="79"/>
      <c r="G57" s="9"/>
      <c r="H57" s="10">
        <f>SUM(H58:H79)</f>
        <v>0</v>
      </c>
      <c r="I57" s="20">
        <f>H57/12</f>
        <v>0</v>
      </c>
      <c r="J57" s="80">
        <f>I57*2</f>
        <v>0</v>
      </c>
      <c r="K57" s="95">
        <f>+E57+J57</f>
        <v>0</v>
      </c>
    </row>
    <row r="58" spans="1:11" ht="15" customHeight="1" x14ac:dyDescent="0.25">
      <c r="A58" s="56" t="s">
        <v>25</v>
      </c>
      <c r="B58" s="48"/>
      <c r="C58" s="11"/>
      <c r="D58" s="18">
        <f t="shared" ref="D58:D77" si="4">B58*C58</f>
        <v>0</v>
      </c>
      <c r="E58" s="64"/>
      <c r="F58" s="81"/>
      <c r="G58" s="11"/>
      <c r="H58" s="18">
        <f t="shared" ref="H58:H77" si="5">F58*G58</f>
        <v>0</v>
      </c>
      <c r="I58" s="26"/>
      <c r="J58" s="82"/>
      <c r="K58" s="89"/>
    </row>
    <row r="59" spans="1:11" ht="15" customHeight="1" x14ac:dyDescent="0.25">
      <c r="A59" s="56" t="s">
        <v>26</v>
      </c>
      <c r="B59" s="48"/>
      <c r="C59" s="11"/>
      <c r="D59" s="18">
        <f t="shared" si="4"/>
        <v>0</v>
      </c>
      <c r="E59" s="64"/>
      <c r="F59" s="81"/>
      <c r="G59" s="11"/>
      <c r="H59" s="18">
        <f t="shared" si="5"/>
        <v>0</v>
      </c>
      <c r="I59" s="26"/>
      <c r="J59" s="82"/>
      <c r="K59" s="89"/>
    </row>
    <row r="60" spans="1:11" ht="15" customHeight="1" x14ac:dyDescent="0.25">
      <c r="A60" s="56" t="s">
        <v>27</v>
      </c>
      <c r="B60" s="48"/>
      <c r="C60" s="11"/>
      <c r="D60" s="18">
        <f t="shared" si="4"/>
        <v>0</v>
      </c>
      <c r="E60" s="64"/>
      <c r="F60" s="81"/>
      <c r="G60" s="11"/>
      <c r="H60" s="18">
        <f t="shared" si="5"/>
        <v>0</v>
      </c>
      <c r="I60" s="26"/>
      <c r="J60" s="82"/>
      <c r="K60" s="89"/>
    </row>
    <row r="61" spans="1:11" ht="15" customHeight="1" x14ac:dyDescent="0.25">
      <c r="A61" s="56" t="s">
        <v>28</v>
      </c>
      <c r="B61" s="48"/>
      <c r="C61" s="11"/>
      <c r="D61" s="18">
        <f t="shared" si="4"/>
        <v>0</v>
      </c>
      <c r="E61" s="64"/>
      <c r="F61" s="81"/>
      <c r="G61" s="11"/>
      <c r="H61" s="18">
        <f t="shared" si="5"/>
        <v>0</v>
      </c>
      <c r="I61" s="26"/>
      <c r="J61" s="82"/>
      <c r="K61" s="89"/>
    </row>
    <row r="62" spans="1:11" ht="15" customHeight="1" x14ac:dyDescent="0.25">
      <c r="A62" s="56" t="s">
        <v>29</v>
      </c>
      <c r="B62" s="48"/>
      <c r="C62" s="11"/>
      <c r="D62" s="18">
        <f t="shared" si="4"/>
        <v>0</v>
      </c>
      <c r="E62" s="64"/>
      <c r="F62" s="81"/>
      <c r="G62" s="11"/>
      <c r="H62" s="18">
        <f t="shared" si="5"/>
        <v>0</v>
      </c>
      <c r="I62" s="26"/>
      <c r="J62" s="82"/>
      <c r="K62" s="89"/>
    </row>
    <row r="63" spans="1:11" ht="15" customHeight="1" x14ac:dyDescent="0.25">
      <c r="A63" s="56" t="s">
        <v>30</v>
      </c>
      <c r="B63" s="48"/>
      <c r="C63" s="11"/>
      <c r="D63" s="18">
        <f t="shared" si="4"/>
        <v>0</v>
      </c>
      <c r="E63" s="64"/>
      <c r="F63" s="81"/>
      <c r="G63" s="11"/>
      <c r="H63" s="18">
        <f t="shared" si="5"/>
        <v>0</v>
      </c>
      <c r="I63" s="26"/>
      <c r="J63" s="82"/>
      <c r="K63" s="89"/>
    </row>
    <row r="64" spans="1:11" ht="15" customHeight="1" x14ac:dyDescent="0.25">
      <c r="A64" s="56" t="s">
        <v>31</v>
      </c>
      <c r="B64" s="48"/>
      <c r="C64" s="11"/>
      <c r="D64" s="18">
        <f t="shared" si="4"/>
        <v>0</v>
      </c>
      <c r="E64" s="64"/>
      <c r="F64" s="81"/>
      <c r="G64" s="11"/>
      <c r="H64" s="18">
        <f t="shared" si="5"/>
        <v>0</v>
      </c>
      <c r="I64" s="26"/>
      <c r="J64" s="82"/>
      <c r="K64" s="89"/>
    </row>
    <row r="65" spans="1:11" ht="15" customHeight="1" x14ac:dyDescent="0.25">
      <c r="A65" s="56" t="s">
        <v>32</v>
      </c>
      <c r="B65" s="48"/>
      <c r="C65" s="11"/>
      <c r="D65" s="18">
        <f t="shared" si="4"/>
        <v>0</v>
      </c>
      <c r="E65" s="64"/>
      <c r="F65" s="81"/>
      <c r="G65" s="11"/>
      <c r="H65" s="18">
        <f t="shared" si="5"/>
        <v>0</v>
      </c>
      <c r="I65" s="26"/>
      <c r="J65" s="82"/>
      <c r="K65" s="89"/>
    </row>
    <row r="66" spans="1:11" ht="15" customHeight="1" x14ac:dyDescent="0.25">
      <c r="A66" s="56" t="s">
        <v>33</v>
      </c>
      <c r="B66" s="48"/>
      <c r="C66" s="11"/>
      <c r="D66" s="18">
        <f t="shared" si="4"/>
        <v>0</v>
      </c>
      <c r="E66" s="64"/>
      <c r="F66" s="81"/>
      <c r="G66" s="11"/>
      <c r="H66" s="18">
        <f t="shared" si="5"/>
        <v>0</v>
      </c>
      <c r="I66" s="26"/>
      <c r="J66" s="82"/>
      <c r="K66" s="89"/>
    </row>
    <row r="67" spans="1:11" ht="15" customHeight="1" x14ac:dyDescent="0.25">
      <c r="A67" s="56" t="s">
        <v>34</v>
      </c>
      <c r="B67" s="48"/>
      <c r="C67" s="11"/>
      <c r="D67" s="18">
        <f t="shared" si="4"/>
        <v>0</v>
      </c>
      <c r="E67" s="64"/>
      <c r="F67" s="81"/>
      <c r="G67" s="11"/>
      <c r="H67" s="18">
        <f t="shared" si="5"/>
        <v>0</v>
      </c>
      <c r="I67" s="26"/>
      <c r="J67" s="82"/>
      <c r="K67" s="89"/>
    </row>
    <row r="68" spans="1:11" ht="15" customHeight="1" x14ac:dyDescent="0.25">
      <c r="A68" s="56" t="s">
        <v>35</v>
      </c>
      <c r="B68" s="48"/>
      <c r="C68" s="11"/>
      <c r="D68" s="18">
        <f t="shared" si="4"/>
        <v>0</v>
      </c>
      <c r="E68" s="64"/>
      <c r="F68" s="81"/>
      <c r="G68" s="11"/>
      <c r="H68" s="18">
        <f t="shared" si="5"/>
        <v>0</v>
      </c>
      <c r="I68" s="26"/>
      <c r="J68" s="82"/>
      <c r="K68" s="89"/>
    </row>
    <row r="69" spans="1:11" ht="15" customHeight="1" x14ac:dyDescent="0.25">
      <c r="A69" s="56" t="s">
        <v>36</v>
      </c>
      <c r="B69" s="48"/>
      <c r="C69" s="11"/>
      <c r="D69" s="18">
        <f t="shared" si="4"/>
        <v>0</v>
      </c>
      <c r="E69" s="64"/>
      <c r="F69" s="81"/>
      <c r="G69" s="11"/>
      <c r="H69" s="18">
        <f t="shared" si="5"/>
        <v>0</v>
      </c>
      <c r="I69" s="26"/>
      <c r="J69" s="82"/>
      <c r="K69" s="89"/>
    </row>
    <row r="70" spans="1:11" ht="15" customHeight="1" x14ac:dyDescent="0.25">
      <c r="A70" s="56" t="s">
        <v>37</v>
      </c>
      <c r="B70" s="48"/>
      <c r="C70" s="11"/>
      <c r="D70" s="18">
        <f t="shared" si="4"/>
        <v>0</v>
      </c>
      <c r="E70" s="64"/>
      <c r="F70" s="81"/>
      <c r="G70" s="11"/>
      <c r="H70" s="18">
        <f t="shared" si="5"/>
        <v>0</v>
      </c>
      <c r="I70" s="26"/>
      <c r="J70" s="82"/>
      <c r="K70" s="89"/>
    </row>
    <row r="71" spans="1:11" ht="15" customHeight="1" x14ac:dyDescent="0.25">
      <c r="A71" s="56" t="s">
        <v>38</v>
      </c>
      <c r="B71" s="48"/>
      <c r="C71" s="11"/>
      <c r="D71" s="18">
        <f t="shared" si="4"/>
        <v>0</v>
      </c>
      <c r="E71" s="64"/>
      <c r="F71" s="81"/>
      <c r="G71" s="11"/>
      <c r="H71" s="18">
        <f t="shared" si="5"/>
        <v>0</v>
      </c>
      <c r="I71" s="26"/>
      <c r="J71" s="82"/>
      <c r="K71" s="89"/>
    </row>
    <row r="72" spans="1:11" ht="15" customHeight="1" x14ac:dyDescent="0.25">
      <c r="A72" s="56" t="s">
        <v>39</v>
      </c>
      <c r="B72" s="48"/>
      <c r="C72" s="11"/>
      <c r="D72" s="18">
        <f t="shared" si="4"/>
        <v>0</v>
      </c>
      <c r="E72" s="64"/>
      <c r="F72" s="81"/>
      <c r="G72" s="11"/>
      <c r="H72" s="18">
        <f t="shared" si="5"/>
        <v>0</v>
      </c>
      <c r="I72" s="26"/>
      <c r="J72" s="82"/>
      <c r="K72" s="89"/>
    </row>
    <row r="73" spans="1:11" ht="15" customHeight="1" x14ac:dyDescent="0.25">
      <c r="A73" s="56" t="s">
        <v>40</v>
      </c>
      <c r="B73" s="48"/>
      <c r="C73" s="11"/>
      <c r="D73" s="18">
        <f t="shared" si="4"/>
        <v>0</v>
      </c>
      <c r="E73" s="64"/>
      <c r="F73" s="81"/>
      <c r="G73" s="11"/>
      <c r="H73" s="18">
        <f t="shared" si="5"/>
        <v>0</v>
      </c>
      <c r="I73" s="26"/>
      <c r="J73" s="82"/>
      <c r="K73" s="89"/>
    </row>
    <row r="74" spans="1:11" ht="15" customHeight="1" x14ac:dyDescent="0.25">
      <c r="A74" s="56" t="s">
        <v>41</v>
      </c>
      <c r="B74" s="48"/>
      <c r="C74" s="11"/>
      <c r="D74" s="18">
        <f t="shared" si="4"/>
        <v>0</v>
      </c>
      <c r="E74" s="64"/>
      <c r="F74" s="81"/>
      <c r="G74" s="11"/>
      <c r="H74" s="18">
        <f t="shared" si="5"/>
        <v>0</v>
      </c>
      <c r="I74" s="26"/>
      <c r="J74" s="82"/>
      <c r="K74" s="89"/>
    </row>
    <row r="75" spans="1:11" ht="15" customHeight="1" x14ac:dyDescent="0.25">
      <c r="A75" s="56" t="s">
        <v>42</v>
      </c>
      <c r="B75" s="48"/>
      <c r="C75" s="11"/>
      <c r="D75" s="18">
        <f t="shared" si="4"/>
        <v>0</v>
      </c>
      <c r="E75" s="64"/>
      <c r="F75" s="81"/>
      <c r="G75" s="11"/>
      <c r="H75" s="18">
        <f t="shared" si="5"/>
        <v>0</v>
      </c>
      <c r="I75" s="26"/>
      <c r="J75" s="82"/>
      <c r="K75" s="89"/>
    </row>
    <row r="76" spans="1:11" ht="15" customHeight="1" x14ac:dyDescent="0.25">
      <c r="A76" s="56" t="s">
        <v>43</v>
      </c>
      <c r="B76" s="48"/>
      <c r="C76" s="11"/>
      <c r="D76" s="18">
        <f t="shared" si="4"/>
        <v>0</v>
      </c>
      <c r="E76" s="64"/>
      <c r="F76" s="81"/>
      <c r="G76" s="11"/>
      <c r="H76" s="18">
        <f t="shared" si="5"/>
        <v>0</v>
      </c>
      <c r="I76" s="26"/>
      <c r="J76" s="82"/>
      <c r="K76" s="89"/>
    </row>
    <row r="77" spans="1:11" ht="15" customHeight="1" x14ac:dyDescent="0.25">
      <c r="A77" s="56" t="s">
        <v>44</v>
      </c>
      <c r="B77" s="48"/>
      <c r="C77" s="11"/>
      <c r="D77" s="18">
        <f t="shared" si="4"/>
        <v>0</v>
      </c>
      <c r="E77" s="64"/>
      <c r="F77" s="81"/>
      <c r="G77" s="11"/>
      <c r="H77" s="18">
        <f t="shared" si="5"/>
        <v>0</v>
      </c>
      <c r="I77" s="26"/>
      <c r="J77" s="82"/>
      <c r="K77" s="89"/>
    </row>
  </sheetData>
  <phoneticPr fontId="2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  <rowBreaks count="2" manualBreakCount="2">
    <brk id="33" max="16383" man="1"/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0"/>
  </sheetPr>
  <dimension ref="A1:K77"/>
  <sheetViews>
    <sheetView zoomScaleNormal="100" workbookViewId="0">
      <pane ySplit="9" topLeftCell="A10" activePane="bottomLeft" state="frozen"/>
      <selection sqref="A1:A65536"/>
      <selection pane="bottomLeft"/>
    </sheetView>
  </sheetViews>
  <sheetFormatPr defaultColWidth="9.21875" defaultRowHeight="19.05" customHeight="1" x14ac:dyDescent="0.25"/>
  <cols>
    <col min="1" max="1" width="27.21875" style="8" bestFit="1" customWidth="1"/>
    <col min="2" max="2" width="8.77734375" style="12" bestFit="1" customWidth="1"/>
    <col min="3" max="3" width="10.44140625" style="12" bestFit="1" customWidth="1"/>
    <col min="4" max="4" width="7.77734375" style="19" bestFit="1" customWidth="1"/>
    <col min="5" max="5" width="8.21875" style="21" bestFit="1" customWidth="1"/>
    <col min="6" max="6" width="8.77734375" style="12" bestFit="1" customWidth="1"/>
    <col min="7" max="7" width="10.44140625" style="12" bestFit="1" customWidth="1"/>
    <col min="8" max="8" width="8.21875" style="19" bestFit="1" customWidth="1"/>
    <col min="9" max="9" width="10" style="21" bestFit="1" customWidth="1"/>
    <col min="10" max="10" width="17.21875" style="33" bestFit="1" customWidth="1"/>
    <col min="11" max="11" width="33.44140625" style="13" bestFit="1" customWidth="1"/>
    <col min="12" max="16384" width="9.21875" style="8"/>
  </cols>
  <sheetData>
    <row r="1" spans="1:11" s="1" customFormat="1" ht="19.05" customHeight="1" x14ac:dyDescent="0.25">
      <c r="A1" s="1" t="s">
        <v>68</v>
      </c>
      <c r="B1" s="90"/>
      <c r="C1" s="90"/>
      <c r="D1" s="90"/>
      <c r="E1" s="91"/>
      <c r="F1" s="90"/>
      <c r="G1" s="90"/>
      <c r="H1" s="90"/>
      <c r="I1" s="91"/>
      <c r="J1" s="92"/>
      <c r="K1" s="92"/>
    </row>
    <row r="3" spans="1:11" ht="19.05" customHeight="1" x14ac:dyDescent="0.25">
      <c r="A3" s="39" t="s">
        <v>77</v>
      </c>
      <c r="J3" s="93" t="s">
        <v>72</v>
      </c>
    </row>
    <row r="4" spans="1:11" s="3" customFormat="1" ht="19.05" customHeight="1" x14ac:dyDescent="0.25">
      <c r="A4" s="49"/>
      <c r="B4" s="40" t="s">
        <v>0</v>
      </c>
      <c r="C4" s="2"/>
      <c r="D4" s="14"/>
      <c r="E4" s="57"/>
      <c r="F4" s="65" t="s">
        <v>1</v>
      </c>
      <c r="G4" s="2"/>
      <c r="H4" s="14"/>
      <c r="I4" s="22"/>
      <c r="J4" s="66"/>
      <c r="K4" s="83"/>
    </row>
    <row r="5" spans="1:11" s="3" customFormat="1" ht="19.05" customHeight="1" x14ac:dyDescent="0.25">
      <c r="A5" s="50" t="s">
        <v>24</v>
      </c>
      <c r="B5" s="41" t="s">
        <v>46</v>
      </c>
      <c r="C5" s="27" t="s">
        <v>47</v>
      </c>
      <c r="D5" s="28" t="s">
        <v>48</v>
      </c>
      <c r="E5" s="58" t="s">
        <v>49</v>
      </c>
      <c r="F5" s="67" t="s">
        <v>50</v>
      </c>
      <c r="G5" s="27" t="s">
        <v>51</v>
      </c>
      <c r="H5" s="28" t="s">
        <v>52</v>
      </c>
      <c r="I5" s="29" t="s">
        <v>53</v>
      </c>
      <c r="J5" s="68" t="s">
        <v>54</v>
      </c>
      <c r="K5" s="84" t="s">
        <v>55</v>
      </c>
    </row>
    <row r="6" spans="1:11" s="3" customFormat="1" ht="19.05" customHeight="1" x14ac:dyDescent="0.25">
      <c r="A6" s="51"/>
      <c r="B6" s="42"/>
      <c r="C6" s="30" t="s">
        <v>4</v>
      </c>
      <c r="D6" s="31"/>
      <c r="E6" s="59" t="s">
        <v>0</v>
      </c>
      <c r="F6" s="69"/>
      <c r="G6" s="30" t="s">
        <v>4</v>
      </c>
      <c r="H6" s="31"/>
      <c r="I6" s="32" t="s">
        <v>16</v>
      </c>
      <c r="J6" s="70" t="s">
        <v>17</v>
      </c>
      <c r="K6" s="85"/>
    </row>
    <row r="7" spans="1:11" s="5" customFormat="1" ht="19.05" customHeight="1" x14ac:dyDescent="0.25">
      <c r="A7" s="52" t="s">
        <v>5</v>
      </c>
      <c r="B7" s="43" t="s">
        <v>18</v>
      </c>
      <c r="C7" s="4" t="s">
        <v>19</v>
      </c>
      <c r="D7" s="15" t="s">
        <v>20</v>
      </c>
      <c r="E7" s="60" t="s">
        <v>3</v>
      </c>
      <c r="F7" s="71" t="s">
        <v>21</v>
      </c>
      <c r="G7" s="4" t="s">
        <v>22</v>
      </c>
      <c r="H7" s="15" t="s">
        <v>23</v>
      </c>
      <c r="I7" s="23" t="s">
        <v>2</v>
      </c>
      <c r="J7" s="72" t="s">
        <v>9</v>
      </c>
      <c r="K7" s="86" t="s">
        <v>56</v>
      </c>
    </row>
    <row r="8" spans="1:11" s="5" customFormat="1" ht="19.05" customHeight="1" x14ac:dyDescent="0.25">
      <c r="A8" s="53"/>
      <c r="B8" s="44"/>
      <c r="C8" s="6"/>
      <c r="D8" s="16"/>
      <c r="E8" s="61"/>
      <c r="F8" s="73"/>
      <c r="G8" s="6"/>
      <c r="H8" s="16"/>
      <c r="I8" s="24"/>
      <c r="J8" s="74"/>
      <c r="K8" s="87"/>
    </row>
    <row r="9" spans="1:11" ht="19.05" customHeight="1" x14ac:dyDescent="0.25">
      <c r="A9" s="54" t="s">
        <v>57</v>
      </c>
      <c r="B9" s="45"/>
      <c r="C9" s="7"/>
      <c r="D9" s="17"/>
      <c r="E9" s="62">
        <f>AVERAGE(E11,E34,E57)</f>
        <v>0</v>
      </c>
      <c r="F9" s="75"/>
      <c r="G9" s="7"/>
      <c r="H9" s="17"/>
      <c r="I9" s="25">
        <f>AVERAGE(I11,I34,I57)</f>
        <v>0</v>
      </c>
      <c r="J9" s="76">
        <f>AVERAGE(J11,J34,J57)</f>
        <v>0</v>
      </c>
      <c r="K9" s="96">
        <f>AVERAGE(K11,K34,K57)</f>
        <v>0</v>
      </c>
    </row>
    <row r="10" spans="1:11" ht="19.05" customHeight="1" x14ac:dyDescent="0.25">
      <c r="A10" s="53"/>
      <c r="B10" s="46"/>
      <c r="C10" s="35"/>
      <c r="D10" s="36"/>
      <c r="E10" s="37"/>
      <c r="F10" s="77"/>
      <c r="G10" s="35"/>
      <c r="H10" s="36"/>
      <c r="I10" s="38"/>
      <c r="J10" s="78"/>
      <c r="K10" s="88"/>
    </row>
    <row r="11" spans="1:11" s="34" customFormat="1" ht="19.05" customHeight="1" x14ac:dyDescent="0.25">
      <c r="A11" s="55" t="s">
        <v>78</v>
      </c>
      <c r="B11" s="47"/>
      <c r="C11" s="9"/>
      <c r="D11" s="10">
        <f>SUM(D12:D33)</f>
        <v>0</v>
      </c>
      <c r="E11" s="63">
        <f>D11/17</f>
        <v>0</v>
      </c>
      <c r="F11" s="79"/>
      <c r="G11" s="9"/>
      <c r="H11" s="10">
        <f>SUM(H12:H33)</f>
        <v>0</v>
      </c>
      <c r="I11" s="20">
        <f>H11/12</f>
        <v>0</v>
      </c>
      <c r="J11" s="80">
        <f>I11*1.5</f>
        <v>0</v>
      </c>
      <c r="K11" s="95">
        <f>+E11+J11</f>
        <v>0</v>
      </c>
    </row>
    <row r="12" spans="1:11" ht="15" customHeight="1" x14ac:dyDescent="0.25">
      <c r="A12" s="56" t="s">
        <v>25</v>
      </c>
      <c r="B12" s="48"/>
      <c r="C12" s="11"/>
      <c r="D12" s="18">
        <f t="shared" ref="D12:D31" si="0">B12*C12</f>
        <v>0</v>
      </c>
      <c r="E12" s="64"/>
      <c r="F12" s="81"/>
      <c r="G12" s="11"/>
      <c r="H12" s="18">
        <f t="shared" ref="H12:H31" si="1">F12*G12</f>
        <v>0</v>
      </c>
      <c r="I12" s="26"/>
      <c r="J12" s="82"/>
      <c r="K12" s="89"/>
    </row>
    <row r="13" spans="1:11" ht="15" customHeight="1" x14ac:dyDescent="0.25">
      <c r="A13" s="56" t="s">
        <v>26</v>
      </c>
      <c r="B13" s="48"/>
      <c r="C13" s="11"/>
      <c r="D13" s="18">
        <f t="shared" si="0"/>
        <v>0</v>
      </c>
      <c r="E13" s="64"/>
      <c r="F13" s="81"/>
      <c r="G13" s="11"/>
      <c r="H13" s="18">
        <f t="shared" si="1"/>
        <v>0</v>
      </c>
      <c r="I13" s="26"/>
      <c r="J13" s="82"/>
      <c r="K13" s="89"/>
    </row>
    <row r="14" spans="1:11" ht="15" customHeight="1" x14ac:dyDescent="0.25">
      <c r="A14" s="56" t="s">
        <v>27</v>
      </c>
      <c r="B14" s="48"/>
      <c r="C14" s="11"/>
      <c r="D14" s="18">
        <f t="shared" si="0"/>
        <v>0</v>
      </c>
      <c r="E14" s="64"/>
      <c r="F14" s="81"/>
      <c r="G14" s="11"/>
      <c r="H14" s="18">
        <f t="shared" si="1"/>
        <v>0</v>
      </c>
      <c r="I14" s="26"/>
      <c r="J14" s="82"/>
      <c r="K14" s="89"/>
    </row>
    <row r="15" spans="1:11" ht="15" customHeight="1" x14ac:dyDescent="0.25">
      <c r="A15" s="56" t="s">
        <v>28</v>
      </c>
      <c r="B15" s="48"/>
      <c r="C15" s="11"/>
      <c r="D15" s="18">
        <f t="shared" si="0"/>
        <v>0</v>
      </c>
      <c r="E15" s="64"/>
      <c r="F15" s="81"/>
      <c r="G15" s="11"/>
      <c r="H15" s="18">
        <f t="shared" si="1"/>
        <v>0</v>
      </c>
      <c r="I15" s="26"/>
      <c r="J15" s="82"/>
      <c r="K15" s="89"/>
    </row>
    <row r="16" spans="1:11" ht="15" customHeight="1" x14ac:dyDescent="0.25">
      <c r="A16" s="56" t="s">
        <v>29</v>
      </c>
      <c r="B16" s="48"/>
      <c r="C16" s="11"/>
      <c r="D16" s="18">
        <f t="shared" si="0"/>
        <v>0</v>
      </c>
      <c r="E16" s="64"/>
      <c r="F16" s="81"/>
      <c r="G16" s="11"/>
      <c r="H16" s="18">
        <f t="shared" si="1"/>
        <v>0</v>
      </c>
      <c r="I16" s="26"/>
      <c r="J16" s="82"/>
      <c r="K16" s="89"/>
    </row>
    <row r="17" spans="1:11" ht="15" customHeight="1" x14ac:dyDescent="0.25">
      <c r="A17" s="56" t="s">
        <v>30</v>
      </c>
      <c r="B17" s="48"/>
      <c r="C17" s="11"/>
      <c r="D17" s="18">
        <f t="shared" si="0"/>
        <v>0</v>
      </c>
      <c r="E17" s="64"/>
      <c r="F17" s="81"/>
      <c r="G17" s="11"/>
      <c r="H17" s="18">
        <f t="shared" si="1"/>
        <v>0</v>
      </c>
      <c r="I17" s="26"/>
      <c r="J17" s="82"/>
      <c r="K17" s="89"/>
    </row>
    <row r="18" spans="1:11" ht="15" customHeight="1" x14ac:dyDescent="0.25">
      <c r="A18" s="56" t="s">
        <v>31</v>
      </c>
      <c r="B18" s="48"/>
      <c r="C18" s="11"/>
      <c r="D18" s="18">
        <f t="shared" si="0"/>
        <v>0</v>
      </c>
      <c r="E18" s="64"/>
      <c r="F18" s="81"/>
      <c r="G18" s="11"/>
      <c r="H18" s="18">
        <f t="shared" si="1"/>
        <v>0</v>
      </c>
      <c r="I18" s="26"/>
      <c r="J18" s="82"/>
      <c r="K18" s="89"/>
    </row>
    <row r="19" spans="1:11" ht="15" customHeight="1" x14ac:dyDescent="0.25">
      <c r="A19" s="56" t="s">
        <v>32</v>
      </c>
      <c r="B19" s="48"/>
      <c r="C19" s="11"/>
      <c r="D19" s="18">
        <f t="shared" si="0"/>
        <v>0</v>
      </c>
      <c r="E19" s="64"/>
      <c r="F19" s="81"/>
      <c r="G19" s="11"/>
      <c r="H19" s="18">
        <f t="shared" si="1"/>
        <v>0</v>
      </c>
      <c r="I19" s="26"/>
      <c r="J19" s="82"/>
      <c r="K19" s="89"/>
    </row>
    <row r="20" spans="1:11" ht="15" customHeight="1" x14ac:dyDescent="0.25">
      <c r="A20" s="56" t="s">
        <v>33</v>
      </c>
      <c r="B20" s="48"/>
      <c r="C20" s="11"/>
      <c r="D20" s="18">
        <f t="shared" si="0"/>
        <v>0</v>
      </c>
      <c r="E20" s="64"/>
      <c r="F20" s="81"/>
      <c r="G20" s="11"/>
      <c r="H20" s="18">
        <f t="shared" si="1"/>
        <v>0</v>
      </c>
      <c r="I20" s="26"/>
      <c r="J20" s="82"/>
      <c r="K20" s="89"/>
    </row>
    <row r="21" spans="1:11" ht="15" customHeight="1" x14ac:dyDescent="0.25">
      <c r="A21" s="56" t="s">
        <v>34</v>
      </c>
      <c r="B21" s="48"/>
      <c r="C21" s="11"/>
      <c r="D21" s="18">
        <f t="shared" si="0"/>
        <v>0</v>
      </c>
      <c r="E21" s="64"/>
      <c r="F21" s="81"/>
      <c r="G21" s="11"/>
      <c r="H21" s="18">
        <f t="shared" si="1"/>
        <v>0</v>
      </c>
      <c r="I21" s="26"/>
      <c r="J21" s="82"/>
      <c r="K21" s="89"/>
    </row>
    <row r="22" spans="1:11" ht="15" customHeight="1" x14ac:dyDescent="0.25">
      <c r="A22" s="56" t="s">
        <v>35</v>
      </c>
      <c r="B22" s="48"/>
      <c r="C22" s="11"/>
      <c r="D22" s="18">
        <f t="shared" si="0"/>
        <v>0</v>
      </c>
      <c r="E22" s="64"/>
      <c r="F22" s="81"/>
      <c r="G22" s="11"/>
      <c r="H22" s="18">
        <f t="shared" si="1"/>
        <v>0</v>
      </c>
      <c r="I22" s="26"/>
      <c r="J22" s="82"/>
      <c r="K22" s="89"/>
    </row>
    <row r="23" spans="1:11" ht="15" customHeight="1" x14ac:dyDescent="0.25">
      <c r="A23" s="56" t="s">
        <v>36</v>
      </c>
      <c r="B23" s="48"/>
      <c r="C23" s="11"/>
      <c r="D23" s="18">
        <f t="shared" si="0"/>
        <v>0</v>
      </c>
      <c r="E23" s="64"/>
      <c r="F23" s="81"/>
      <c r="G23" s="11"/>
      <c r="H23" s="18">
        <f t="shared" si="1"/>
        <v>0</v>
      </c>
      <c r="I23" s="26"/>
      <c r="J23" s="82"/>
      <c r="K23" s="89"/>
    </row>
    <row r="24" spans="1:11" ht="15" customHeight="1" x14ac:dyDescent="0.25">
      <c r="A24" s="56" t="s">
        <v>37</v>
      </c>
      <c r="B24" s="48"/>
      <c r="C24" s="11"/>
      <c r="D24" s="18">
        <f t="shared" si="0"/>
        <v>0</v>
      </c>
      <c r="E24" s="64"/>
      <c r="F24" s="81"/>
      <c r="G24" s="11"/>
      <c r="H24" s="18">
        <f t="shared" si="1"/>
        <v>0</v>
      </c>
      <c r="I24" s="26"/>
      <c r="J24" s="82"/>
      <c r="K24" s="89"/>
    </row>
    <row r="25" spans="1:11" ht="15" customHeight="1" x14ac:dyDescent="0.25">
      <c r="A25" s="56" t="s">
        <v>38</v>
      </c>
      <c r="B25" s="48"/>
      <c r="C25" s="11"/>
      <c r="D25" s="18">
        <f t="shared" si="0"/>
        <v>0</v>
      </c>
      <c r="E25" s="64"/>
      <c r="F25" s="81"/>
      <c r="G25" s="11"/>
      <c r="H25" s="18">
        <f t="shared" si="1"/>
        <v>0</v>
      </c>
      <c r="I25" s="26"/>
      <c r="J25" s="82"/>
      <c r="K25" s="89"/>
    </row>
    <row r="26" spans="1:11" ht="15" customHeight="1" x14ac:dyDescent="0.25">
      <c r="A26" s="56" t="s">
        <v>39</v>
      </c>
      <c r="B26" s="48"/>
      <c r="C26" s="11"/>
      <c r="D26" s="18">
        <f t="shared" si="0"/>
        <v>0</v>
      </c>
      <c r="E26" s="64"/>
      <c r="F26" s="81"/>
      <c r="G26" s="11"/>
      <c r="H26" s="18">
        <f t="shared" si="1"/>
        <v>0</v>
      </c>
      <c r="I26" s="26"/>
      <c r="J26" s="82"/>
      <c r="K26" s="89"/>
    </row>
    <row r="27" spans="1:11" ht="15" customHeight="1" x14ac:dyDescent="0.25">
      <c r="A27" s="56" t="s">
        <v>40</v>
      </c>
      <c r="B27" s="48"/>
      <c r="C27" s="11"/>
      <c r="D27" s="18">
        <f t="shared" si="0"/>
        <v>0</v>
      </c>
      <c r="E27" s="64"/>
      <c r="F27" s="81"/>
      <c r="G27" s="11"/>
      <c r="H27" s="18">
        <f t="shared" si="1"/>
        <v>0</v>
      </c>
      <c r="I27" s="26"/>
      <c r="J27" s="82"/>
      <c r="K27" s="89"/>
    </row>
    <row r="28" spans="1:11" ht="15" customHeight="1" x14ac:dyDescent="0.25">
      <c r="A28" s="56" t="s">
        <v>41</v>
      </c>
      <c r="B28" s="48"/>
      <c r="C28" s="11"/>
      <c r="D28" s="18">
        <f t="shared" si="0"/>
        <v>0</v>
      </c>
      <c r="E28" s="64"/>
      <c r="F28" s="81"/>
      <c r="G28" s="11"/>
      <c r="H28" s="18">
        <f t="shared" si="1"/>
        <v>0</v>
      </c>
      <c r="I28" s="26"/>
      <c r="J28" s="82"/>
      <c r="K28" s="89"/>
    </row>
    <row r="29" spans="1:11" ht="15" customHeight="1" x14ac:dyDescent="0.25">
      <c r="A29" s="56" t="s">
        <v>42</v>
      </c>
      <c r="B29" s="48"/>
      <c r="C29" s="11"/>
      <c r="D29" s="18">
        <f t="shared" si="0"/>
        <v>0</v>
      </c>
      <c r="E29" s="64"/>
      <c r="F29" s="81"/>
      <c r="G29" s="11"/>
      <c r="H29" s="18">
        <f t="shared" si="1"/>
        <v>0</v>
      </c>
      <c r="I29" s="26"/>
      <c r="J29" s="82"/>
      <c r="K29" s="89"/>
    </row>
    <row r="30" spans="1:11" ht="15" customHeight="1" x14ac:dyDescent="0.25">
      <c r="A30" s="56" t="s">
        <v>43</v>
      </c>
      <c r="B30" s="48"/>
      <c r="C30" s="11"/>
      <c r="D30" s="18">
        <f t="shared" si="0"/>
        <v>0</v>
      </c>
      <c r="E30" s="64"/>
      <c r="F30" s="81"/>
      <c r="G30" s="11"/>
      <c r="H30" s="18">
        <f t="shared" si="1"/>
        <v>0</v>
      </c>
      <c r="I30" s="26"/>
      <c r="J30" s="82"/>
      <c r="K30" s="89"/>
    </row>
    <row r="31" spans="1:11" ht="15" customHeight="1" x14ac:dyDescent="0.25">
      <c r="A31" s="56" t="s">
        <v>44</v>
      </c>
      <c r="B31" s="48"/>
      <c r="C31" s="11"/>
      <c r="D31" s="18">
        <f t="shared" si="0"/>
        <v>0</v>
      </c>
      <c r="E31" s="64"/>
      <c r="F31" s="81"/>
      <c r="G31" s="11"/>
      <c r="H31" s="18">
        <f t="shared" si="1"/>
        <v>0</v>
      </c>
      <c r="I31" s="26"/>
      <c r="J31" s="82"/>
      <c r="K31" s="89"/>
    </row>
    <row r="34" spans="1:11" s="34" customFormat="1" ht="19.05" customHeight="1" x14ac:dyDescent="0.25">
      <c r="A34" s="55" t="s">
        <v>79</v>
      </c>
      <c r="B34" s="47"/>
      <c r="C34" s="9"/>
      <c r="D34" s="10">
        <f>SUM(D35:D56)</f>
        <v>0</v>
      </c>
      <c r="E34" s="63">
        <f>D34/17</f>
        <v>0</v>
      </c>
      <c r="F34" s="79"/>
      <c r="G34" s="9"/>
      <c r="H34" s="10">
        <f>SUM(H35:H56)</f>
        <v>0</v>
      </c>
      <c r="I34" s="20">
        <f>H34/12</f>
        <v>0</v>
      </c>
      <c r="J34" s="80">
        <f>I34*1.5</f>
        <v>0</v>
      </c>
      <c r="K34" s="95">
        <f>+E34+J34</f>
        <v>0</v>
      </c>
    </row>
    <row r="35" spans="1:11" ht="15" customHeight="1" x14ac:dyDescent="0.25">
      <c r="A35" s="56" t="s">
        <v>25</v>
      </c>
      <c r="B35" s="48"/>
      <c r="C35" s="11"/>
      <c r="D35" s="18">
        <f t="shared" ref="D35:D54" si="2">B35*C35</f>
        <v>0</v>
      </c>
      <c r="E35" s="64"/>
      <c r="F35" s="81"/>
      <c r="G35" s="11"/>
      <c r="H35" s="18">
        <f t="shared" ref="H35:H54" si="3">F35*G35</f>
        <v>0</v>
      </c>
      <c r="I35" s="26"/>
      <c r="J35" s="82"/>
      <c r="K35" s="89"/>
    </row>
    <row r="36" spans="1:11" ht="15" customHeight="1" x14ac:dyDescent="0.25">
      <c r="A36" s="56" t="s">
        <v>26</v>
      </c>
      <c r="B36" s="48"/>
      <c r="C36" s="11"/>
      <c r="D36" s="18">
        <f t="shared" si="2"/>
        <v>0</v>
      </c>
      <c r="E36" s="64"/>
      <c r="F36" s="81"/>
      <c r="G36" s="11"/>
      <c r="H36" s="18">
        <f t="shared" si="3"/>
        <v>0</v>
      </c>
      <c r="I36" s="26"/>
      <c r="J36" s="82"/>
      <c r="K36" s="89"/>
    </row>
    <row r="37" spans="1:11" ht="15" customHeight="1" x14ac:dyDescent="0.25">
      <c r="A37" s="56" t="s">
        <v>27</v>
      </c>
      <c r="B37" s="48"/>
      <c r="C37" s="11"/>
      <c r="D37" s="18">
        <f t="shared" si="2"/>
        <v>0</v>
      </c>
      <c r="E37" s="64"/>
      <c r="F37" s="81"/>
      <c r="G37" s="11"/>
      <c r="H37" s="18">
        <f t="shared" si="3"/>
        <v>0</v>
      </c>
      <c r="I37" s="26"/>
      <c r="J37" s="82"/>
      <c r="K37" s="89"/>
    </row>
    <row r="38" spans="1:11" ht="15" customHeight="1" x14ac:dyDescent="0.25">
      <c r="A38" s="56" t="s">
        <v>28</v>
      </c>
      <c r="B38" s="48"/>
      <c r="C38" s="11"/>
      <c r="D38" s="18">
        <f t="shared" si="2"/>
        <v>0</v>
      </c>
      <c r="E38" s="64"/>
      <c r="F38" s="81"/>
      <c r="G38" s="11"/>
      <c r="H38" s="18">
        <f t="shared" si="3"/>
        <v>0</v>
      </c>
      <c r="I38" s="26"/>
      <c r="J38" s="82"/>
      <c r="K38" s="89"/>
    </row>
    <row r="39" spans="1:11" ht="15" customHeight="1" x14ac:dyDescent="0.25">
      <c r="A39" s="56" t="s">
        <v>29</v>
      </c>
      <c r="B39" s="48"/>
      <c r="C39" s="11"/>
      <c r="D39" s="18">
        <f t="shared" si="2"/>
        <v>0</v>
      </c>
      <c r="E39" s="64"/>
      <c r="F39" s="81"/>
      <c r="G39" s="11"/>
      <c r="H39" s="18">
        <f t="shared" si="3"/>
        <v>0</v>
      </c>
      <c r="I39" s="26"/>
      <c r="J39" s="82"/>
      <c r="K39" s="89"/>
    </row>
    <row r="40" spans="1:11" ht="15" customHeight="1" x14ac:dyDescent="0.25">
      <c r="A40" s="56" t="s">
        <v>30</v>
      </c>
      <c r="B40" s="48"/>
      <c r="C40" s="11"/>
      <c r="D40" s="18">
        <f t="shared" si="2"/>
        <v>0</v>
      </c>
      <c r="E40" s="64"/>
      <c r="F40" s="81"/>
      <c r="G40" s="11"/>
      <c r="H40" s="18">
        <f t="shared" si="3"/>
        <v>0</v>
      </c>
      <c r="I40" s="26"/>
      <c r="J40" s="82"/>
      <c r="K40" s="89"/>
    </row>
    <row r="41" spans="1:11" ht="15" customHeight="1" x14ac:dyDescent="0.25">
      <c r="A41" s="56" t="s">
        <v>31</v>
      </c>
      <c r="B41" s="48"/>
      <c r="C41" s="11"/>
      <c r="D41" s="18">
        <f t="shared" si="2"/>
        <v>0</v>
      </c>
      <c r="E41" s="64"/>
      <c r="F41" s="81"/>
      <c r="G41" s="11"/>
      <c r="H41" s="18">
        <f t="shared" si="3"/>
        <v>0</v>
      </c>
      <c r="I41" s="26"/>
      <c r="J41" s="82"/>
      <c r="K41" s="89"/>
    </row>
    <row r="42" spans="1:11" ht="15" customHeight="1" x14ac:dyDescent="0.25">
      <c r="A42" s="56" t="s">
        <v>32</v>
      </c>
      <c r="B42" s="48"/>
      <c r="C42" s="11"/>
      <c r="D42" s="18">
        <f t="shared" si="2"/>
        <v>0</v>
      </c>
      <c r="E42" s="64"/>
      <c r="F42" s="81"/>
      <c r="G42" s="11"/>
      <c r="H42" s="18">
        <f t="shared" si="3"/>
        <v>0</v>
      </c>
      <c r="I42" s="26"/>
      <c r="J42" s="82"/>
      <c r="K42" s="89"/>
    </row>
    <row r="43" spans="1:11" ht="15" customHeight="1" x14ac:dyDescent="0.25">
      <c r="A43" s="56" t="s">
        <v>33</v>
      </c>
      <c r="B43" s="48"/>
      <c r="C43" s="11"/>
      <c r="D43" s="18">
        <f t="shared" si="2"/>
        <v>0</v>
      </c>
      <c r="E43" s="64"/>
      <c r="F43" s="81"/>
      <c r="G43" s="11"/>
      <c r="H43" s="18">
        <f t="shared" si="3"/>
        <v>0</v>
      </c>
      <c r="I43" s="26"/>
      <c r="J43" s="82"/>
      <c r="K43" s="89"/>
    </row>
    <row r="44" spans="1:11" ht="15" customHeight="1" x14ac:dyDescent="0.25">
      <c r="A44" s="56" t="s">
        <v>34</v>
      </c>
      <c r="B44" s="48"/>
      <c r="C44" s="11"/>
      <c r="D44" s="18">
        <f t="shared" si="2"/>
        <v>0</v>
      </c>
      <c r="E44" s="64"/>
      <c r="F44" s="81"/>
      <c r="G44" s="11"/>
      <c r="H44" s="18">
        <f t="shared" si="3"/>
        <v>0</v>
      </c>
      <c r="I44" s="26"/>
      <c r="J44" s="82"/>
      <c r="K44" s="89"/>
    </row>
    <row r="45" spans="1:11" ht="15" customHeight="1" x14ac:dyDescent="0.25">
      <c r="A45" s="56" t="s">
        <v>35</v>
      </c>
      <c r="B45" s="48"/>
      <c r="C45" s="11"/>
      <c r="D45" s="18">
        <f t="shared" si="2"/>
        <v>0</v>
      </c>
      <c r="E45" s="64"/>
      <c r="F45" s="81"/>
      <c r="G45" s="11"/>
      <c r="H45" s="18">
        <f t="shared" si="3"/>
        <v>0</v>
      </c>
      <c r="I45" s="26"/>
      <c r="J45" s="82"/>
      <c r="K45" s="89"/>
    </row>
    <row r="46" spans="1:11" ht="15" customHeight="1" x14ac:dyDescent="0.25">
      <c r="A46" s="56" t="s">
        <v>36</v>
      </c>
      <c r="B46" s="48"/>
      <c r="C46" s="11"/>
      <c r="D46" s="18">
        <f t="shared" si="2"/>
        <v>0</v>
      </c>
      <c r="E46" s="64"/>
      <c r="F46" s="81"/>
      <c r="G46" s="11"/>
      <c r="H46" s="18">
        <f t="shared" si="3"/>
        <v>0</v>
      </c>
      <c r="I46" s="26"/>
      <c r="J46" s="82"/>
      <c r="K46" s="89"/>
    </row>
    <row r="47" spans="1:11" ht="15" customHeight="1" x14ac:dyDescent="0.25">
      <c r="A47" s="56" t="s">
        <v>37</v>
      </c>
      <c r="B47" s="48"/>
      <c r="C47" s="11"/>
      <c r="D47" s="18">
        <f t="shared" si="2"/>
        <v>0</v>
      </c>
      <c r="E47" s="64"/>
      <c r="F47" s="81"/>
      <c r="G47" s="11"/>
      <c r="H47" s="18">
        <f t="shared" si="3"/>
        <v>0</v>
      </c>
      <c r="I47" s="26"/>
      <c r="J47" s="82"/>
      <c r="K47" s="89"/>
    </row>
    <row r="48" spans="1:11" ht="15" customHeight="1" x14ac:dyDescent="0.25">
      <c r="A48" s="56" t="s">
        <v>38</v>
      </c>
      <c r="B48" s="48"/>
      <c r="C48" s="11"/>
      <c r="D48" s="18">
        <f t="shared" si="2"/>
        <v>0</v>
      </c>
      <c r="E48" s="64"/>
      <c r="F48" s="81"/>
      <c r="G48" s="11"/>
      <c r="H48" s="18">
        <f t="shared" si="3"/>
        <v>0</v>
      </c>
      <c r="I48" s="26"/>
      <c r="J48" s="82"/>
      <c r="K48" s="89"/>
    </row>
    <row r="49" spans="1:11" ht="15" customHeight="1" x14ac:dyDescent="0.25">
      <c r="A49" s="56" t="s">
        <v>39</v>
      </c>
      <c r="B49" s="48"/>
      <c r="C49" s="11"/>
      <c r="D49" s="18">
        <f t="shared" si="2"/>
        <v>0</v>
      </c>
      <c r="E49" s="64"/>
      <c r="F49" s="81"/>
      <c r="G49" s="11"/>
      <c r="H49" s="18">
        <f t="shared" si="3"/>
        <v>0</v>
      </c>
      <c r="I49" s="26"/>
      <c r="J49" s="82"/>
      <c r="K49" s="89"/>
    </row>
    <row r="50" spans="1:11" ht="15" customHeight="1" x14ac:dyDescent="0.25">
      <c r="A50" s="56" t="s">
        <v>40</v>
      </c>
      <c r="B50" s="48"/>
      <c r="C50" s="11"/>
      <c r="D50" s="18">
        <f t="shared" si="2"/>
        <v>0</v>
      </c>
      <c r="E50" s="64"/>
      <c r="F50" s="81"/>
      <c r="G50" s="11"/>
      <c r="H50" s="18">
        <f t="shared" si="3"/>
        <v>0</v>
      </c>
      <c r="I50" s="26"/>
      <c r="J50" s="82"/>
      <c r="K50" s="89"/>
    </row>
    <row r="51" spans="1:11" ht="15" customHeight="1" x14ac:dyDescent="0.25">
      <c r="A51" s="56" t="s">
        <v>41</v>
      </c>
      <c r="B51" s="48"/>
      <c r="C51" s="11"/>
      <c r="D51" s="18">
        <f t="shared" si="2"/>
        <v>0</v>
      </c>
      <c r="E51" s="64"/>
      <c r="F51" s="81"/>
      <c r="G51" s="11"/>
      <c r="H51" s="18">
        <f t="shared" si="3"/>
        <v>0</v>
      </c>
      <c r="I51" s="26"/>
      <c r="J51" s="82"/>
      <c r="K51" s="89"/>
    </row>
    <row r="52" spans="1:11" ht="15" customHeight="1" x14ac:dyDescent="0.25">
      <c r="A52" s="56" t="s">
        <v>42</v>
      </c>
      <c r="B52" s="48"/>
      <c r="C52" s="11"/>
      <c r="D52" s="18">
        <f t="shared" si="2"/>
        <v>0</v>
      </c>
      <c r="E52" s="64"/>
      <c r="F52" s="81"/>
      <c r="G52" s="11"/>
      <c r="H52" s="18">
        <f t="shared" si="3"/>
        <v>0</v>
      </c>
      <c r="I52" s="26"/>
      <c r="J52" s="82"/>
      <c r="K52" s="89"/>
    </row>
    <row r="53" spans="1:11" ht="15" customHeight="1" x14ac:dyDescent="0.25">
      <c r="A53" s="56" t="s">
        <v>43</v>
      </c>
      <c r="B53" s="48"/>
      <c r="C53" s="11"/>
      <c r="D53" s="18">
        <f t="shared" si="2"/>
        <v>0</v>
      </c>
      <c r="E53" s="64"/>
      <c r="F53" s="81"/>
      <c r="G53" s="11"/>
      <c r="H53" s="18">
        <f t="shared" si="3"/>
        <v>0</v>
      </c>
      <c r="I53" s="26"/>
      <c r="J53" s="82"/>
      <c r="K53" s="89"/>
    </row>
    <row r="54" spans="1:11" ht="15" customHeight="1" x14ac:dyDescent="0.25">
      <c r="A54" s="56" t="s">
        <v>44</v>
      </c>
      <c r="B54" s="48"/>
      <c r="C54" s="11"/>
      <c r="D54" s="18">
        <f t="shared" si="2"/>
        <v>0</v>
      </c>
      <c r="E54" s="64"/>
      <c r="F54" s="81"/>
      <c r="G54" s="11"/>
      <c r="H54" s="18">
        <f t="shared" si="3"/>
        <v>0</v>
      </c>
      <c r="I54" s="26"/>
      <c r="J54" s="82"/>
      <c r="K54" s="89"/>
    </row>
    <row r="57" spans="1:11" s="34" customFormat="1" ht="19.05" customHeight="1" x14ac:dyDescent="0.25">
      <c r="A57" s="55" t="s">
        <v>80</v>
      </c>
      <c r="B57" s="47"/>
      <c r="C57" s="9"/>
      <c r="D57" s="10">
        <f>SUM(D58:D79)</f>
        <v>0</v>
      </c>
      <c r="E57" s="63">
        <f>D57/17</f>
        <v>0</v>
      </c>
      <c r="F57" s="79"/>
      <c r="G57" s="9"/>
      <c r="H57" s="10">
        <f>SUM(H58:H79)</f>
        <v>0</v>
      </c>
      <c r="I57" s="20">
        <f>H57/12</f>
        <v>0</v>
      </c>
      <c r="J57" s="80">
        <f>I57*1.5</f>
        <v>0</v>
      </c>
      <c r="K57" s="95">
        <f>+E57+J57</f>
        <v>0</v>
      </c>
    </row>
    <row r="58" spans="1:11" ht="15" customHeight="1" x14ac:dyDescent="0.25">
      <c r="A58" s="56" t="s">
        <v>25</v>
      </c>
      <c r="B58" s="48"/>
      <c r="C58" s="11"/>
      <c r="D58" s="18">
        <f t="shared" ref="D58:D77" si="4">B58*C58</f>
        <v>0</v>
      </c>
      <c r="E58" s="64"/>
      <c r="F58" s="81"/>
      <c r="G58" s="11"/>
      <c r="H58" s="18">
        <f t="shared" ref="H58:H77" si="5">F58*G58</f>
        <v>0</v>
      </c>
      <c r="I58" s="26"/>
      <c r="J58" s="82"/>
      <c r="K58" s="89"/>
    </row>
    <row r="59" spans="1:11" ht="15" customHeight="1" x14ac:dyDescent="0.25">
      <c r="A59" s="56" t="s">
        <v>26</v>
      </c>
      <c r="B59" s="48"/>
      <c r="C59" s="11"/>
      <c r="D59" s="18">
        <f t="shared" si="4"/>
        <v>0</v>
      </c>
      <c r="E59" s="64"/>
      <c r="F59" s="81"/>
      <c r="G59" s="11"/>
      <c r="H59" s="18">
        <f t="shared" si="5"/>
        <v>0</v>
      </c>
      <c r="I59" s="26"/>
      <c r="J59" s="82"/>
      <c r="K59" s="89"/>
    </row>
    <row r="60" spans="1:11" ht="15" customHeight="1" x14ac:dyDescent="0.25">
      <c r="A60" s="56" t="s">
        <v>27</v>
      </c>
      <c r="B60" s="48"/>
      <c r="C60" s="11"/>
      <c r="D60" s="18">
        <f t="shared" si="4"/>
        <v>0</v>
      </c>
      <c r="E60" s="64"/>
      <c r="F60" s="81"/>
      <c r="G60" s="11"/>
      <c r="H60" s="18">
        <f t="shared" si="5"/>
        <v>0</v>
      </c>
      <c r="I60" s="26"/>
      <c r="J60" s="82"/>
      <c r="K60" s="89"/>
    </row>
    <row r="61" spans="1:11" ht="15" customHeight="1" x14ac:dyDescent="0.25">
      <c r="A61" s="56" t="s">
        <v>28</v>
      </c>
      <c r="B61" s="48"/>
      <c r="C61" s="11"/>
      <c r="D61" s="18">
        <f t="shared" si="4"/>
        <v>0</v>
      </c>
      <c r="E61" s="64"/>
      <c r="F61" s="81"/>
      <c r="G61" s="11"/>
      <c r="H61" s="18">
        <f t="shared" si="5"/>
        <v>0</v>
      </c>
      <c r="I61" s="26"/>
      <c r="J61" s="82"/>
      <c r="K61" s="89"/>
    </row>
    <row r="62" spans="1:11" ht="15" customHeight="1" x14ac:dyDescent="0.25">
      <c r="A62" s="56" t="s">
        <v>29</v>
      </c>
      <c r="B62" s="48"/>
      <c r="C62" s="11"/>
      <c r="D62" s="18">
        <f t="shared" si="4"/>
        <v>0</v>
      </c>
      <c r="E62" s="64"/>
      <c r="F62" s="81"/>
      <c r="G62" s="11"/>
      <c r="H62" s="18">
        <f t="shared" si="5"/>
        <v>0</v>
      </c>
      <c r="I62" s="26"/>
      <c r="J62" s="82"/>
      <c r="K62" s="89"/>
    </row>
    <row r="63" spans="1:11" ht="15" customHeight="1" x14ac:dyDescent="0.25">
      <c r="A63" s="56" t="s">
        <v>30</v>
      </c>
      <c r="B63" s="48"/>
      <c r="C63" s="11"/>
      <c r="D63" s="18">
        <f t="shared" si="4"/>
        <v>0</v>
      </c>
      <c r="E63" s="64"/>
      <c r="F63" s="81"/>
      <c r="G63" s="11"/>
      <c r="H63" s="18">
        <f t="shared" si="5"/>
        <v>0</v>
      </c>
      <c r="I63" s="26"/>
      <c r="J63" s="82"/>
      <c r="K63" s="89"/>
    </row>
    <row r="64" spans="1:11" ht="15" customHeight="1" x14ac:dyDescent="0.25">
      <c r="A64" s="56" t="s">
        <v>31</v>
      </c>
      <c r="B64" s="48"/>
      <c r="C64" s="11"/>
      <c r="D64" s="18">
        <f t="shared" si="4"/>
        <v>0</v>
      </c>
      <c r="E64" s="64"/>
      <c r="F64" s="81"/>
      <c r="G64" s="11"/>
      <c r="H64" s="18">
        <f t="shared" si="5"/>
        <v>0</v>
      </c>
      <c r="I64" s="26"/>
      <c r="J64" s="82"/>
      <c r="K64" s="89"/>
    </row>
    <row r="65" spans="1:11" ht="15" customHeight="1" x14ac:dyDescent="0.25">
      <c r="A65" s="56" t="s">
        <v>32</v>
      </c>
      <c r="B65" s="48"/>
      <c r="C65" s="11"/>
      <c r="D65" s="18">
        <f t="shared" si="4"/>
        <v>0</v>
      </c>
      <c r="E65" s="64"/>
      <c r="F65" s="81"/>
      <c r="G65" s="11"/>
      <c r="H65" s="18">
        <f t="shared" si="5"/>
        <v>0</v>
      </c>
      <c r="I65" s="26"/>
      <c r="J65" s="82"/>
      <c r="K65" s="89"/>
    </row>
    <row r="66" spans="1:11" ht="15" customHeight="1" x14ac:dyDescent="0.25">
      <c r="A66" s="56" t="s">
        <v>33</v>
      </c>
      <c r="B66" s="48"/>
      <c r="C66" s="11"/>
      <c r="D66" s="18">
        <f t="shared" si="4"/>
        <v>0</v>
      </c>
      <c r="E66" s="64"/>
      <c r="F66" s="81"/>
      <c r="G66" s="11"/>
      <c r="H66" s="18">
        <f t="shared" si="5"/>
        <v>0</v>
      </c>
      <c r="I66" s="26"/>
      <c r="J66" s="82"/>
      <c r="K66" s="89"/>
    </row>
    <row r="67" spans="1:11" ht="15" customHeight="1" x14ac:dyDescent="0.25">
      <c r="A67" s="56" t="s">
        <v>34</v>
      </c>
      <c r="B67" s="48"/>
      <c r="C67" s="11"/>
      <c r="D67" s="18">
        <f t="shared" si="4"/>
        <v>0</v>
      </c>
      <c r="E67" s="64"/>
      <c r="F67" s="81"/>
      <c r="G67" s="11"/>
      <c r="H67" s="18">
        <f t="shared" si="5"/>
        <v>0</v>
      </c>
      <c r="I67" s="26"/>
      <c r="J67" s="82"/>
      <c r="K67" s="89"/>
    </row>
    <row r="68" spans="1:11" ht="15" customHeight="1" x14ac:dyDescent="0.25">
      <c r="A68" s="56" t="s">
        <v>35</v>
      </c>
      <c r="B68" s="48"/>
      <c r="C68" s="11"/>
      <c r="D68" s="18">
        <f t="shared" si="4"/>
        <v>0</v>
      </c>
      <c r="E68" s="64"/>
      <c r="F68" s="81"/>
      <c r="G68" s="11"/>
      <c r="H68" s="18">
        <f t="shared" si="5"/>
        <v>0</v>
      </c>
      <c r="I68" s="26"/>
      <c r="J68" s="82"/>
      <c r="K68" s="89"/>
    </row>
    <row r="69" spans="1:11" ht="15" customHeight="1" x14ac:dyDescent="0.25">
      <c r="A69" s="56" t="s">
        <v>36</v>
      </c>
      <c r="B69" s="48"/>
      <c r="C69" s="11"/>
      <c r="D69" s="18">
        <f t="shared" si="4"/>
        <v>0</v>
      </c>
      <c r="E69" s="64"/>
      <c r="F69" s="81"/>
      <c r="G69" s="11"/>
      <c r="H69" s="18">
        <f t="shared" si="5"/>
        <v>0</v>
      </c>
      <c r="I69" s="26"/>
      <c r="J69" s="82"/>
      <c r="K69" s="89"/>
    </row>
    <row r="70" spans="1:11" ht="15" customHeight="1" x14ac:dyDescent="0.25">
      <c r="A70" s="56" t="s">
        <v>37</v>
      </c>
      <c r="B70" s="48"/>
      <c r="C70" s="11"/>
      <c r="D70" s="18">
        <f t="shared" si="4"/>
        <v>0</v>
      </c>
      <c r="E70" s="64"/>
      <c r="F70" s="81"/>
      <c r="G70" s="11"/>
      <c r="H70" s="18">
        <f t="shared" si="5"/>
        <v>0</v>
      </c>
      <c r="I70" s="26"/>
      <c r="J70" s="82"/>
      <c r="K70" s="89"/>
    </row>
    <row r="71" spans="1:11" ht="15" customHeight="1" x14ac:dyDescent="0.25">
      <c r="A71" s="56" t="s">
        <v>38</v>
      </c>
      <c r="B71" s="48"/>
      <c r="C71" s="11"/>
      <c r="D71" s="18">
        <f t="shared" si="4"/>
        <v>0</v>
      </c>
      <c r="E71" s="64"/>
      <c r="F71" s="81"/>
      <c r="G71" s="11"/>
      <c r="H71" s="18">
        <f t="shared" si="5"/>
        <v>0</v>
      </c>
      <c r="I71" s="26"/>
      <c r="J71" s="82"/>
      <c r="K71" s="89"/>
    </row>
    <row r="72" spans="1:11" ht="15" customHeight="1" x14ac:dyDescent="0.25">
      <c r="A72" s="56" t="s">
        <v>39</v>
      </c>
      <c r="B72" s="48"/>
      <c r="C72" s="11"/>
      <c r="D72" s="18">
        <f t="shared" si="4"/>
        <v>0</v>
      </c>
      <c r="E72" s="64"/>
      <c r="F72" s="81"/>
      <c r="G72" s="11"/>
      <c r="H72" s="18">
        <f t="shared" si="5"/>
        <v>0</v>
      </c>
      <c r="I72" s="26"/>
      <c r="J72" s="82"/>
      <c r="K72" s="89"/>
    </row>
    <row r="73" spans="1:11" ht="15" customHeight="1" x14ac:dyDescent="0.25">
      <c r="A73" s="56" t="s">
        <v>40</v>
      </c>
      <c r="B73" s="48"/>
      <c r="C73" s="11"/>
      <c r="D73" s="18">
        <f t="shared" si="4"/>
        <v>0</v>
      </c>
      <c r="E73" s="64"/>
      <c r="F73" s="81"/>
      <c r="G73" s="11"/>
      <c r="H73" s="18">
        <f t="shared" si="5"/>
        <v>0</v>
      </c>
      <c r="I73" s="26"/>
      <c r="J73" s="82"/>
      <c r="K73" s="89"/>
    </row>
    <row r="74" spans="1:11" ht="15" customHeight="1" x14ac:dyDescent="0.25">
      <c r="A74" s="56" t="s">
        <v>41</v>
      </c>
      <c r="B74" s="48"/>
      <c r="C74" s="11"/>
      <c r="D74" s="18">
        <f t="shared" si="4"/>
        <v>0</v>
      </c>
      <c r="E74" s="64"/>
      <c r="F74" s="81"/>
      <c r="G74" s="11"/>
      <c r="H74" s="18">
        <f t="shared" si="5"/>
        <v>0</v>
      </c>
      <c r="I74" s="26"/>
      <c r="J74" s="82"/>
      <c r="K74" s="89"/>
    </row>
    <row r="75" spans="1:11" ht="15" customHeight="1" x14ac:dyDescent="0.25">
      <c r="A75" s="56" t="s">
        <v>42</v>
      </c>
      <c r="B75" s="48"/>
      <c r="C75" s="11"/>
      <c r="D75" s="18">
        <f t="shared" si="4"/>
        <v>0</v>
      </c>
      <c r="E75" s="64"/>
      <c r="F75" s="81"/>
      <c r="G75" s="11"/>
      <c r="H75" s="18">
        <f t="shared" si="5"/>
        <v>0</v>
      </c>
      <c r="I75" s="26"/>
      <c r="J75" s="82"/>
      <c r="K75" s="89"/>
    </row>
    <row r="76" spans="1:11" ht="15" customHeight="1" x14ac:dyDescent="0.25">
      <c r="A76" s="56" t="s">
        <v>43</v>
      </c>
      <c r="B76" s="48"/>
      <c r="C76" s="11"/>
      <c r="D76" s="18">
        <f t="shared" si="4"/>
        <v>0</v>
      </c>
      <c r="E76" s="64"/>
      <c r="F76" s="81"/>
      <c r="G76" s="11"/>
      <c r="H76" s="18">
        <f t="shared" si="5"/>
        <v>0</v>
      </c>
      <c r="I76" s="26"/>
      <c r="J76" s="82"/>
      <c r="K76" s="89"/>
    </row>
    <row r="77" spans="1:11" ht="15" customHeight="1" x14ac:dyDescent="0.25">
      <c r="A77" s="56" t="s">
        <v>44</v>
      </c>
      <c r="B77" s="48"/>
      <c r="C77" s="11"/>
      <c r="D77" s="18">
        <f t="shared" si="4"/>
        <v>0</v>
      </c>
      <c r="E77" s="64"/>
      <c r="F77" s="81"/>
      <c r="G77" s="11"/>
      <c r="H77" s="18">
        <f t="shared" si="5"/>
        <v>0</v>
      </c>
      <c r="I77" s="26"/>
      <c r="J77" s="82"/>
      <c r="K77" s="89"/>
    </row>
  </sheetData>
  <phoneticPr fontId="2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  <rowBreaks count="2" manualBreakCount="2">
    <brk id="33" max="16383" man="1"/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2"/>
  </sheetPr>
  <dimension ref="A1:K77"/>
  <sheetViews>
    <sheetView zoomScaleNormal="100" workbookViewId="0">
      <pane ySplit="9" topLeftCell="A10" activePane="bottomLeft" state="frozen"/>
      <selection activeCell="I17" sqref="I17"/>
      <selection pane="bottomLeft" activeCell="C38" sqref="C38"/>
    </sheetView>
  </sheetViews>
  <sheetFormatPr defaultColWidth="9.21875" defaultRowHeight="19.05" customHeight="1" x14ac:dyDescent="0.25"/>
  <cols>
    <col min="1" max="1" width="27.21875" style="8" bestFit="1" customWidth="1"/>
    <col min="2" max="2" width="8.77734375" style="12" bestFit="1" customWidth="1"/>
    <col min="3" max="3" width="10.44140625" style="12" bestFit="1" customWidth="1"/>
    <col min="4" max="4" width="7.77734375" style="19" bestFit="1" customWidth="1"/>
    <col min="5" max="5" width="8.21875" style="21" bestFit="1" customWidth="1"/>
    <col min="6" max="6" width="8.77734375" style="12" bestFit="1" customWidth="1"/>
    <col min="7" max="7" width="10.44140625" style="12" bestFit="1" customWidth="1"/>
    <col min="8" max="8" width="8.21875" style="19" bestFit="1" customWidth="1"/>
    <col min="9" max="9" width="10" style="21" bestFit="1" customWidth="1"/>
    <col min="10" max="10" width="17.21875" style="33" bestFit="1" customWidth="1"/>
    <col min="11" max="11" width="33.44140625" style="13" bestFit="1" customWidth="1"/>
    <col min="12" max="16384" width="9.21875" style="8"/>
  </cols>
  <sheetData>
    <row r="1" spans="1:11" s="1" customFormat="1" ht="19.05" customHeight="1" x14ac:dyDescent="0.25">
      <c r="A1" s="1" t="s">
        <v>69</v>
      </c>
      <c r="B1" s="90"/>
      <c r="C1" s="90"/>
      <c r="D1" s="90"/>
      <c r="E1" s="91"/>
      <c r="F1" s="90"/>
      <c r="G1" s="90"/>
      <c r="H1" s="90"/>
      <c r="I1" s="91"/>
      <c r="J1" s="92"/>
      <c r="K1" s="92"/>
    </row>
    <row r="3" spans="1:11" ht="19.05" customHeight="1" x14ac:dyDescent="0.25">
      <c r="A3" s="39" t="s">
        <v>77</v>
      </c>
      <c r="J3" s="93" t="s">
        <v>73</v>
      </c>
    </row>
    <row r="4" spans="1:11" s="3" customFormat="1" ht="19.05" customHeight="1" x14ac:dyDescent="0.25">
      <c r="A4" s="49"/>
      <c r="B4" s="40" t="s">
        <v>0</v>
      </c>
      <c r="C4" s="2"/>
      <c r="D4" s="14"/>
      <c r="E4" s="57"/>
      <c r="F4" s="65" t="s">
        <v>1</v>
      </c>
      <c r="G4" s="2"/>
      <c r="H4" s="14"/>
      <c r="I4" s="22"/>
      <c r="J4" s="66"/>
      <c r="K4" s="83"/>
    </row>
    <row r="5" spans="1:11" s="3" customFormat="1" ht="19.05" customHeight="1" x14ac:dyDescent="0.25">
      <c r="A5" s="50" t="s">
        <v>24</v>
      </c>
      <c r="B5" s="41" t="s">
        <v>46</v>
      </c>
      <c r="C5" s="27" t="s">
        <v>47</v>
      </c>
      <c r="D5" s="28" t="s">
        <v>48</v>
      </c>
      <c r="E5" s="58" t="s">
        <v>49</v>
      </c>
      <c r="F5" s="67" t="s">
        <v>50</v>
      </c>
      <c r="G5" s="27" t="s">
        <v>51</v>
      </c>
      <c r="H5" s="28" t="s">
        <v>52</v>
      </c>
      <c r="I5" s="29" t="s">
        <v>53</v>
      </c>
      <c r="J5" s="68" t="s">
        <v>54</v>
      </c>
      <c r="K5" s="84" t="s">
        <v>55</v>
      </c>
    </row>
    <row r="6" spans="1:11" s="3" customFormat="1" ht="19.05" customHeight="1" x14ac:dyDescent="0.25">
      <c r="A6" s="51"/>
      <c r="B6" s="42"/>
      <c r="C6" s="30" t="s">
        <v>4</v>
      </c>
      <c r="D6" s="31"/>
      <c r="E6" s="59" t="s">
        <v>0</v>
      </c>
      <c r="F6" s="69"/>
      <c r="G6" s="30" t="s">
        <v>4</v>
      </c>
      <c r="H6" s="31"/>
      <c r="I6" s="32" t="s">
        <v>16</v>
      </c>
      <c r="J6" s="70" t="s">
        <v>17</v>
      </c>
      <c r="K6" s="85"/>
    </row>
    <row r="7" spans="1:11" s="5" customFormat="1" ht="19.05" customHeight="1" x14ac:dyDescent="0.25">
      <c r="A7" s="52" t="s">
        <v>5</v>
      </c>
      <c r="B7" s="43" t="s">
        <v>18</v>
      </c>
      <c r="C7" s="4" t="s">
        <v>19</v>
      </c>
      <c r="D7" s="15" t="s">
        <v>20</v>
      </c>
      <c r="E7" s="60" t="s">
        <v>3</v>
      </c>
      <c r="F7" s="71" t="s">
        <v>21</v>
      </c>
      <c r="G7" s="4" t="s">
        <v>22</v>
      </c>
      <c r="H7" s="15" t="s">
        <v>23</v>
      </c>
      <c r="I7" s="23" t="s">
        <v>2</v>
      </c>
      <c r="J7" s="72" t="s">
        <v>8</v>
      </c>
      <c r="K7" s="86" t="s">
        <v>56</v>
      </c>
    </row>
    <row r="8" spans="1:11" s="5" customFormat="1" ht="19.05" customHeight="1" x14ac:dyDescent="0.25">
      <c r="A8" s="53"/>
      <c r="B8" s="44"/>
      <c r="C8" s="6"/>
      <c r="D8" s="16"/>
      <c r="E8" s="61"/>
      <c r="F8" s="73"/>
      <c r="G8" s="6"/>
      <c r="H8" s="16"/>
      <c r="I8" s="24"/>
      <c r="J8" s="74"/>
      <c r="K8" s="87"/>
    </row>
    <row r="9" spans="1:11" ht="19.05" customHeight="1" x14ac:dyDescent="0.25">
      <c r="A9" s="54" t="s">
        <v>57</v>
      </c>
      <c r="B9" s="45"/>
      <c r="C9" s="7"/>
      <c r="D9" s="17"/>
      <c r="E9" s="62">
        <f>AVERAGE(E11,E34,E57)</f>
        <v>0</v>
      </c>
      <c r="F9" s="75"/>
      <c r="G9" s="7"/>
      <c r="H9" s="17"/>
      <c r="I9" s="25">
        <f>AVERAGE(I11,I34,I57)</f>
        <v>0</v>
      </c>
      <c r="J9" s="76">
        <f>AVERAGE(J11,J34,J57)</f>
        <v>0</v>
      </c>
      <c r="K9" s="96">
        <f>AVERAGE(K11,K34,K57)</f>
        <v>0</v>
      </c>
    </row>
    <row r="10" spans="1:11" ht="19.05" customHeight="1" x14ac:dyDescent="0.25">
      <c r="A10" s="53"/>
      <c r="B10" s="46"/>
      <c r="C10" s="35"/>
      <c r="D10" s="36"/>
      <c r="E10" s="37"/>
      <c r="F10" s="77"/>
      <c r="G10" s="35"/>
      <c r="H10" s="36"/>
      <c r="I10" s="38"/>
      <c r="J10" s="78"/>
      <c r="K10" s="88"/>
    </row>
    <row r="11" spans="1:11" s="34" customFormat="1" ht="19.05" customHeight="1" x14ac:dyDescent="0.25">
      <c r="A11" s="55" t="s">
        <v>78</v>
      </c>
      <c r="B11" s="47"/>
      <c r="C11" s="9"/>
      <c r="D11" s="10">
        <f>SUM(D12:D33)</f>
        <v>0</v>
      </c>
      <c r="E11" s="63">
        <f>D11/17</f>
        <v>0</v>
      </c>
      <c r="F11" s="79"/>
      <c r="G11" s="9"/>
      <c r="H11" s="10">
        <f>SUM(H12:H33)</f>
        <v>0</v>
      </c>
      <c r="I11" s="20">
        <f>H11/12</f>
        <v>0</v>
      </c>
      <c r="J11" s="80">
        <f>I11*1.8</f>
        <v>0</v>
      </c>
      <c r="K11" s="95">
        <f>+E11+J11</f>
        <v>0</v>
      </c>
    </row>
    <row r="12" spans="1:11" ht="15" customHeight="1" x14ac:dyDescent="0.25">
      <c r="A12" s="56" t="s">
        <v>25</v>
      </c>
      <c r="B12" s="48"/>
      <c r="C12" s="11"/>
      <c r="D12" s="18">
        <f t="shared" ref="D12:D31" si="0">B12*C12</f>
        <v>0</v>
      </c>
      <c r="E12" s="64"/>
      <c r="F12" s="81"/>
      <c r="G12" s="11"/>
      <c r="H12" s="18">
        <f t="shared" ref="H12:H31" si="1">F12*G12</f>
        <v>0</v>
      </c>
      <c r="I12" s="26"/>
      <c r="J12" s="82"/>
      <c r="K12" s="89"/>
    </row>
    <row r="13" spans="1:11" ht="15" customHeight="1" x14ac:dyDescent="0.25">
      <c r="A13" s="56" t="s">
        <v>26</v>
      </c>
      <c r="B13" s="48"/>
      <c r="C13" s="11"/>
      <c r="D13" s="18">
        <f t="shared" si="0"/>
        <v>0</v>
      </c>
      <c r="E13" s="64"/>
      <c r="F13" s="81"/>
      <c r="G13" s="11"/>
      <c r="H13" s="18">
        <f t="shared" si="1"/>
        <v>0</v>
      </c>
      <c r="I13" s="26"/>
      <c r="J13" s="82"/>
      <c r="K13" s="89"/>
    </row>
    <row r="14" spans="1:11" ht="15" customHeight="1" x14ac:dyDescent="0.25">
      <c r="A14" s="56" t="s">
        <v>27</v>
      </c>
      <c r="B14" s="48"/>
      <c r="C14" s="11"/>
      <c r="D14" s="18">
        <f t="shared" si="0"/>
        <v>0</v>
      </c>
      <c r="E14" s="64"/>
      <c r="F14" s="81"/>
      <c r="G14" s="11"/>
      <c r="H14" s="18">
        <f t="shared" si="1"/>
        <v>0</v>
      </c>
      <c r="I14" s="26"/>
      <c r="J14" s="82"/>
      <c r="K14" s="89"/>
    </row>
    <row r="15" spans="1:11" ht="15" customHeight="1" x14ac:dyDescent="0.25">
      <c r="A15" s="56" t="s">
        <v>28</v>
      </c>
      <c r="B15" s="48"/>
      <c r="C15" s="11"/>
      <c r="D15" s="18">
        <f t="shared" si="0"/>
        <v>0</v>
      </c>
      <c r="E15" s="64"/>
      <c r="F15" s="81"/>
      <c r="G15" s="11"/>
      <c r="H15" s="18">
        <f t="shared" si="1"/>
        <v>0</v>
      </c>
      <c r="I15" s="26"/>
      <c r="J15" s="82"/>
      <c r="K15" s="89"/>
    </row>
    <row r="16" spans="1:11" ht="15" customHeight="1" x14ac:dyDescent="0.25">
      <c r="A16" s="56" t="s">
        <v>29</v>
      </c>
      <c r="B16" s="48"/>
      <c r="C16" s="11"/>
      <c r="D16" s="18">
        <f t="shared" si="0"/>
        <v>0</v>
      </c>
      <c r="E16" s="64"/>
      <c r="F16" s="81"/>
      <c r="G16" s="11"/>
      <c r="H16" s="18">
        <f t="shared" si="1"/>
        <v>0</v>
      </c>
      <c r="I16" s="26"/>
      <c r="J16" s="82"/>
      <c r="K16" s="89"/>
    </row>
    <row r="17" spans="1:11" ht="15" customHeight="1" x14ac:dyDescent="0.25">
      <c r="A17" s="56" t="s">
        <v>30</v>
      </c>
      <c r="B17" s="48"/>
      <c r="C17" s="11"/>
      <c r="D17" s="18">
        <f t="shared" si="0"/>
        <v>0</v>
      </c>
      <c r="E17" s="64"/>
      <c r="F17" s="81"/>
      <c r="G17" s="11"/>
      <c r="H17" s="18">
        <f t="shared" si="1"/>
        <v>0</v>
      </c>
      <c r="I17" s="26"/>
      <c r="J17" s="82"/>
      <c r="K17" s="89"/>
    </row>
    <row r="18" spans="1:11" ht="15" customHeight="1" x14ac:dyDescent="0.25">
      <c r="A18" s="56" t="s">
        <v>31</v>
      </c>
      <c r="B18" s="48"/>
      <c r="C18" s="11"/>
      <c r="D18" s="18">
        <f t="shared" si="0"/>
        <v>0</v>
      </c>
      <c r="E18" s="64"/>
      <c r="F18" s="81"/>
      <c r="G18" s="11"/>
      <c r="H18" s="18">
        <f t="shared" si="1"/>
        <v>0</v>
      </c>
      <c r="I18" s="26"/>
      <c r="J18" s="82"/>
      <c r="K18" s="89"/>
    </row>
    <row r="19" spans="1:11" ht="15" customHeight="1" x14ac:dyDescent="0.25">
      <c r="A19" s="56" t="s">
        <v>32</v>
      </c>
      <c r="B19" s="48"/>
      <c r="C19" s="11"/>
      <c r="D19" s="18">
        <f t="shared" si="0"/>
        <v>0</v>
      </c>
      <c r="E19" s="64"/>
      <c r="F19" s="81"/>
      <c r="G19" s="11"/>
      <c r="H19" s="18">
        <f t="shared" si="1"/>
        <v>0</v>
      </c>
      <c r="I19" s="26"/>
      <c r="J19" s="82"/>
      <c r="K19" s="89"/>
    </row>
    <row r="20" spans="1:11" ht="15" customHeight="1" x14ac:dyDescent="0.25">
      <c r="A20" s="56" t="s">
        <v>33</v>
      </c>
      <c r="B20" s="48"/>
      <c r="C20" s="11"/>
      <c r="D20" s="18">
        <f t="shared" si="0"/>
        <v>0</v>
      </c>
      <c r="E20" s="64"/>
      <c r="F20" s="81"/>
      <c r="G20" s="11"/>
      <c r="H20" s="18">
        <f t="shared" si="1"/>
        <v>0</v>
      </c>
      <c r="I20" s="26"/>
      <c r="J20" s="82"/>
      <c r="K20" s="89"/>
    </row>
    <row r="21" spans="1:11" ht="15" customHeight="1" x14ac:dyDescent="0.25">
      <c r="A21" s="56" t="s">
        <v>34</v>
      </c>
      <c r="B21" s="48"/>
      <c r="C21" s="11"/>
      <c r="D21" s="18">
        <f t="shared" si="0"/>
        <v>0</v>
      </c>
      <c r="E21" s="64"/>
      <c r="F21" s="81"/>
      <c r="G21" s="11"/>
      <c r="H21" s="18">
        <f t="shared" si="1"/>
        <v>0</v>
      </c>
      <c r="I21" s="26"/>
      <c r="J21" s="82"/>
      <c r="K21" s="89"/>
    </row>
    <row r="22" spans="1:11" ht="15" customHeight="1" x14ac:dyDescent="0.25">
      <c r="A22" s="56" t="s">
        <v>35</v>
      </c>
      <c r="B22" s="48"/>
      <c r="C22" s="11"/>
      <c r="D22" s="18">
        <f t="shared" si="0"/>
        <v>0</v>
      </c>
      <c r="E22" s="64"/>
      <c r="F22" s="81"/>
      <c r="G22" s="11"/>
      <c r="H22" s="18">
        <f t="shared" si="1"/>
        <v>0</v>
      </c>
      <c r="I22" s="26"/>
      <c r="J22" s="82"/>
      <c r="K22" s="89"/>
    </row>
    <row r="23" spans="1:11" ht="15" customHeight="1" x14ac:dyDescent="0.25">
      <c r="A23" s="56" t="s">
        <v>36</v>
      </c>
      <c r="B23" s="48"/>
      <c r="C23" s="11"/>
      <c r="D23" s="18">
        <f t="shared" si="0"/>
        <v>0</v>
      </c>
      <c r="E23" s="64"/>
      <c r="F23" s="81"/>
      <c r="G23" s="11"/>
      <c r="H23" s="18">
        <f t="shared" si="1"/>
        <v>0</v>
      </c>
      <c r="I23" s="26"/>
      <c r="J23" s="82"/>
      <c r="K23" s="89"/>
    </row>
    <row r="24" spans="1:11" ht="15" customHeight="1" x14ac:dyDescent="0.25">
      <c r="A24" s="56" t="s">
        <v>37</v>
      </c>
      <c r="B24" s="48"/>
      <c r="C24" s="11"/>
      <c r="D24" s="18">
        <f t="shared" si="0"/>
        <v>0</v>
      </c>
      <c r="E24" s="64"/>
      <c r="F24" s="81"/>
      <c r="G24" s="11"/>
      <c r="H24" s="18">
        <f t="shared" si="1"/>
        <v>0</v>
      </c>
      <c r="I24" s="26"/>
      <c r="J24" s="82"/>
      <c r="K24" s="89"/>
    </row>
    <row r="25" spans="1:11" ht="15" customHeight="1" x14ac:dyDescent="0.25">
      <c r="A25" s="56" t="s">
        <v>38</v>
      </c>
      <c r="B25" s="48"/>
      <c r="C25" s="11"/>
      <c r="D25" s="18">
        <f t="shared" si="0"/>
        <v>0</v>
      </c>
      <c r="E25" s="64"/>
      <c r="F25" s="81"/>
      <c r="G25" s="11"/>
      <c r="H25" s="18">
        <f t="shared" si="1"/>
        <v>0</v>
      </c>
      <c r="I25" s="26"/>
      <c r="J25" s="82"/>
      <c r="K25" s="89"/>
    </row>
    <row r="26" spans="1:11" ht="15" customHeight="1" x14ac:dyDescent="0.25">
      <c r="A26" s="56" t="s">
        <v>39</v>
      </c>
      <c r="B26" s="48"/>
      <c r="C26" s="11"/>
      <c r="D26" s="18">
        <f t="shared" si="0"/>
        <v>0</v>
      </c>
      <c r="E26" s="64"/>
      <c r="F26" s="81"/>
      <c r="G26" s="11"/>
      <c r="H26" s="18">
        <f t="shared" si="1"/>
        <v>0</v>
      </c>
      <c r="I26" s="26"/>
      <c r="J26" s="82"/>
      <c r="K26" s="89"/>
    </row>
    <row r="27" spans="1:11" ht="15" customHeight="1" x14ac:dyDescent="0.25">
      <c r="A27" s="56" t="s">
        <v>40</v>
      </c>
      <c r="B27" s="48"/>
      <c r="C27" s="11"/>
      <c r="D27" s="18">
        <f t="shared" si="0"/>
        <v>0</v>
      </c>
      <c r="E27" s="64"/>
      <c r="F27" s="81"/>
      <c r="G27" s="11"/>
      <c r="H27" s="18">
        <f t="shared" si="1"/>
        <v>0</v>
      </c>
      <c r="I27" s="26"/>
      <c r="J27" s="82"/>
      <c r="K27" s="89"/>
    </row>
    <row r="28" spans="1:11" ht="15" customHeight="1" x14ac:dyDescent="0.25">
      <c r="A28" s="56" t="s">
        <v>41</v>
      </c>
      <c r="B28" s="48"/>
      <c r="C28" s="11"/>
      <c r="D28" s="18">
        <f t="shared" si="0"/>
        <v>0</v>
      </c>
      <c r="E28" s="64"/>
      <c r="F28" s="81"/>
      <c r="G28" s="11"/>
      <c r="H28" s="18">
        <f t="shared" si="1"/>
        <v>0</v>
      </c>
      <c r="I28" s="26"/>
      <c r="J28" s="82"/>
      <c r="K28" s="89"/>
    </row>
    <row r="29" spans="1:11" ht="15" customHeight="1" x14ac:dyDescent="0.25">
      <c r="A29" s="56" t="s">
        <v>42</v>
      </c>
      <c r="B29" s="48"/>
      <c r="C29" s="11"/>
      <c r="D29" s="18">
        <f t="shared" si="0"/>
        <v>0</v>
      </c>
      <c r="E29" s="64"/>
      <c r="F29" s="81"/>
      <c r="G29" s="11"/>
      <c r="H29" s="18">
        <f t="shared" si="1"/>
        <v>0</v>
      </c>
      <c r="I29" s="26"/>
      <c r="J29" s="82"/>
      <c r="K29" s="89"/>
    </row>
    <row r="30" spans="1:11" ht="15" customHeight="1" x14ac:dyDescent="0.25">
      <c r="A30" s="56" t="s">
        <v>43</v>
      </c>
      <c r="B30" s="48"/>
      <c r="C30" s="11"/>
      <c r="D30" s="18">
        <f t="shared" si="0"/>
        <v>0</v>
      </c>
      <c r="E30" s="64"/>
      <c r="F30" s="81"/>
      <c r="G30" s="11"/>
      <c r="H30" s="18">
        <f t="shared" si="1"/>
        <v>0</v>
      </c>
      <c r="I30" s="26"/>
      <c r="J30" s="82"/>
      <c r="K30" s="89"/>
    </row>
    <row r="31" spans="1:11" ht="15" customHeight="1" x14ac:dyDescent="0.25">
      <c r="A31" s="56" t="s">
        <v>44</v>
      </c>
      <c r="B31" s="48"/>
      <c r="C31" s="11"/>
      <c r="D31" s="18">
        <f t="shared" si="0"/>
        <v>0</v>
      </c>
      <c r="E31" s="64"/>
      <c r="F31" s="81"/>
      <c r="G31" s="11"/>
      <c r="H31" s="18">
        <f t="shared" si="1"/>
        <v>0</v>
      </c>
      <c r="I31" s="26"/>
      <c r="J31" s="82"/>
      <c r="K31" s="89"/>
    </row>
    <row r="34" spans="1:11" s="34" customFormat="1" ht="19.05" customHeight="1" x14ac:dyDescent="0.25">
      <c r="A34" s="55" t="s">
        <v>79</v>
      </c>
      <c r="B34" s="47"/>
      <c r="C34" s="9"/>
      <c r="D34" s="10">
        <f>SUM(D35:D56)</f>
        <v>0</v>
      </c>
      <c r="E34" s="63">
        <f>D34/17</f>
        <v>0</v>
      </c>
      <c r="F34" s="79"/>
      <c r="G34" s="9"/>
      <c r="H34" s="10">
        <f>SUM(H35:H56)</f>
        <v>0</v>
      </c>
      <c r="I34" s="20">
        <f>H34/12</f>
        <v>0</v>
      </c>
      <c r="J34" s="80">
        <f>I34*1.8</f>
        <v>0</v>
      </c>
      <c r="K34" s="95">
        <f>+E34+J34</f>
        <v>0</v>
      </c>
    </row>
    <row r="35" spans="1:11" ht="15" customHeight="1" x14ac:dyDescent="0.25">
      <c r="A35" s="56" t="s">
        <v>25</v>
      </c>
      <c r="B35" s="48"/>
      <c r="C35" s="11"/>
      <c r="D35" s="18">
        <f t="shared" ref="D35:D54" si="2">B35*C35</f>
        <v>0</v>
      </c>
      <c r="E35" s="64"/>
      <c r="F35" s="81"/>
      <c r="G35" s="11"/>
      <c r="H35" s="18">
        <f t="shared" ref="H35:H54" si="3">F35*G35</f>
        <v>0</v>
      </c>
      <c r="I35" s="26"/>
      <c r="J35" s="82"/>
      <c r="K35" s="89"/>
    </row>
    <row r="36" spans="1:11" ht="15" customHeight="1" x14ac:dyDescent="0.25">
      <c r="A36" s="56" t="s">
        <v>26</v>
      </c>
      <c r="B36" s="48"/>
      <c r="C36" s="11"/>
      <c r="D36" s="18">
        <f t="shared" si="2"/>
        <v>0</v>
      </c>
      <c r="E36" s="64"/>
      <c r="F36" s="81"/>
      <c r="G36" s="11"/>
      <c r="H36" s="18">
        <f t="shared" si="3"/>
        <v>0</v>
      </c>
      <c r="I36" s="26"/>
      <c r="J36" s="82"/>
      <c r="K36" s="89"/>
    </row>
    <row r="37" spans="1:11" ht="15" customHeight="1" x14ac:dyDescent="0.25">
      <c r="A37" s="56" t="s">
        <v>27</v>
      </c>
      <c r="B37" s="48"/>
      <c r="C37" s="11"/>
      <c r="D37" s="18">
        <f t="shared" si="2"/>
        <v>0</v>
      </c>
      <c r="E37" s="64"/>
      <c r="F37" s="81"/>
      <c r="G37" s="11"/>
      <c r="H37" s="18">
        <f t="shared" si="3"/>
        <v>0</v>
      </c>
      <c r="I37" s="26"/>
      <c r="J37" s="82"/>
      <c r="K37" s="89"/>
    </row>
    <row r="38" spans="1:11" ht="15" customHeight="1" x14ac:dyDescent="0.25">
      <c r="A38" s="56" t="s">
        <v>28</v>
      </c>
      <c r="B38" s="48"/>
      <c r="C38" s="11"/>
      <c r="D38" s="18">
        <f t="shared" si="2"/>
        <v>0</v>
      </c>
      <c r="E38" s="64"/>
      <c r="F38" s="81"/>
      <c r="G38" s="11"/>
      <c r="H38" s="18">
        <f t="shared" si="3"/>
        <v>0</v>
      </c>
      <c r="I38" s="26"/>
      <c r="J38" s="82"/>
      <c r="K38" s="89"/>
    </row>
    <row r="39" spans="1:11" ht="15" customHeight="1" x14ac:dyDescent="0.25">
      <c r="A39" s="56" t="s">
        <v>29</v>
      </c>
      <c r="B39" s="48"/>
      <c r="C39" s="11"/>
      <c r="D39" s="18">
        <f t="shared" si="2"/>
        <v>0</v>
      </c>
      <c r="E39" s="64"/>
      <c r="F39" s="81"/>
      <c r="G39" s="11"/>
      <c r="H39" s="18">
        <f t="shared" si="3"/>
        <v>0</v>
      </c>
      <c r="I39" s="26"/>
      <c r="J39" s="82"/>
      <c r="K39" s="89"/>
    </row>
    <row r="40" spans="1:11" ht="15" customHeight="1" x14ac:dyDescent="0.25">
      <c r="A40" s="56" t="s">
        <v>30</v>
      </c>
      <c r="B40" s="48"/>
      <c r="C40" s="11"/>
      <c r="D40" s="18">
        <f t="shared" si="2"/>
        <v>0</v>
      </c>
      <c r="E40" s="64"/>
      <c r="F40" s="81"/>
      <c r="G40" s="11"/>
      <c r="H40" s="18">
        <f t="shared" si="3"/>
        <v>0</v>
      </c>
      <c r="I40" s="26"/>
      <c r="J40" s="82"/>
      <c r="K40" s="89"/>
    </row>
    <row r="41" spans="1:11" ht="15" customHeight="1" x14ac:dyDescent="0.25">
      <c r="A41" s="56" t="s">
        <v>31</v>
      </c>
      <c r="B41" s="48"/>
      <c r="C41" s="11"/>
      <c r="D41" s="18">
        <f t="shared" si="2"/>
        <v>0</v>
      </c>
      <c r="E41" s="64"/>
      <c r="F41" s="81"/>
      <c r="G41" s="11"/>
      <c r="H41" s="18">
        <f t="shared" si="3"/>
        <v>0</v>
      </c>
      <c r="I41" s="26"/>
      <c r="J41" s="82"/>
      <c r="K41" s="89"/>
    </row>
    <row r="42" spans="1:11" ht="15" customHeight="1" x14ac:dyDescent="0.25">
      <c r="A42" s="56" t="s">
        <v>32</v>
      </c>
      <c r="B42" s="48"/>
      <c r="C42" s="11"/>
      <c r="D42" s="18">
        <f t="shared" si="2"/>
        <v>0</v>
      </c>
      <c r="E42" s="64"/>
      <c r="F42" s="81"/>
      <c r="G42" s="11"/>
      <c r="H42" s="18">
        <f t="shared" si="3"/>
        <v>0</v>
      </c>
      <c r="I42" s="26"/>
      <c r="J42" s="82"/>
      <c r="K42" s="89"/>
    </row>
    <row r="43" spans="1:11" ht="15" customHeight="1" x14ac:dyDescent="0.25">
      <c r="A43" s="56" t="s">
        <v>33</v>
      </c>
      <c r="B43" s="48"/>
      <c r="C43" s="11"/>
      <c r="D43" s="18">
        <f t="shared" si="2"/>
        <v>0</v>
      </c>
      <c r="E43" s="64"/>
      <c r="F43" s="81"/>
      <c r="G43" s="11"/>
      <c r="H43" s="18">
        <f t="shared" si="3"/>
        <v>0</v>
      </c>
      <c r="I43" s="26"/>
      <c r="J43" s="82"/>
      <c r="K43" s="89"/>
    </row>
    <row r="44" spans="1:11" ht="15" customHeight="1" x14ac:dyDescent="0.25">
      <c r="A44" s="56" t="s">
        <v>34</v>
      </c>
      <c r="B44" s="48"/>
      <c r="C44" s="11"/>
      <c r="D44" s="18">
        <f t="shared" si="2"/>
        <v>0</v>
      </c>
      <c r="E44" s="64"/>
      <c r="F44" s="81"/>
      <c r="G44" s="11"/>
      <c r="H44" s="18">
        <f t="shared" si="3"/>
        <v>0</v>
      </c>
      <c r="I44" s="26"/>
      <c r="J44" s="82"/>
      <c r="K44" s="89"/>
    </row>
    <row r="45" spans="1:11" ht="15" customHeight="1" x14ac:dyDescent="0.25">
      <c r="A45" s="56" t="s">
        <v>35</v>
      </c>
      <c r="B45" s="48"/>
      <c r="C45" s="11"/>
      <c r="D45" s="18">
        <f t="shared" si="2"/>
        <v>0</v>
      </c>
      <c r="E45" s="64"/>
      <c r="F45" s="81"/>
      <c r="G45" s="11"/>
      <c r="H45" s="18">
        <f t="shared" si="3"/>
        <v>0</v>
      </c>
      <c r="I45" s="26"/>
      <c r="J45" s="82"/>
      <c r="K45" s="89"/>
    </row>
    <row r="46" spans="1:11" ht="15" customHeight="1" x14ac:dyDescent="0.25">
      <c r="A46" s="56" t="s">
        <v>36</v>
      </c>
      <c r="B46" s="48"/>
      <c r="C46" s="11"/>
      <c r="D46" s="18">
        <f t="shared" si="2"/>
        <v>0</v>
      </c>
      <c r="E46" s="64"/>
      <c r="F46" s="81"/>
      <c r="G46" s="11"/>
      <c r="H46" s="18">
        <f t="shared" si="3"/>
        <v>0</v>
      </c>
      <c r="I46" s="26"/>
      <c r="J46" s="82"/>
      <c r="K46" s="89"/>
    </row>
    <row r="47" spans="1:11" ht="15" customHeight="1" x14ac:dyDescent="0.25">
      <c r="A47" s="56" t="s">
        <v>37</v>
      </c>
      <c r="B47" s="48"/>
      <c r="C47" s="11"/>
      <c r="D47" s="18">
        <f t="shared" si="2"/>
        <v>0</v>
      </c>
      <c r="E47" s="64"/>
      <c r="F47" s="81"/>
      <c r="G47" s="11"/>
      <c r="H47" s="18">
        <f t="shared" si="3"/>
        <v>0</v>
      </c>
      <c r="I47" s="26"/>
      <c r="J47" s="82"/>
      <c r="K47" s="89"/>
    </row>
    <row r="48" spans="1:11" ht="15" customHeight="1" x14ac:dyDescent="0.25">
      <c r="A48" s="56" t="s">
        <v>38</v>
      </c>
      <c r="B48" s="48"/>
      <c r="C48" s="11"/>
      <c r="D48" s="18">
        <f t="shared" si="2"/>
        <v>0</v>
      </c>
      <c r="E48" s="64"/>
      <c r="F48" s="81"/>
      <c r="G48" s="11"/>
      <c r="H48" s="18">
        <f t="shared" si="3"/>
        <v>0</v>
      </c>
      <c r="I48" s="26"/>
      <c r="J48" s="82"/>
      <c r="K48" s="89"/>
    </row>
    <row r="49" spans="1:11" ht="15" customHeight="1" x14ac:dyDescent="0.25">
      <c r="A49" s="56" t="s">
        <v>39</v>
      </c>
      <c r="B49" s="48"/>
      <c r="C49" s="11"/>
      <c r="D49" s="18">
        <f t="shared" si="2"/>
        <v>0</v>
      </c>
      <c r="E49" s="64"/>
      <c r="F49" s="81"/>
      <c r="G49" s="11"/>
      <c r="H49" s="18">
        <f t="shared" si="3"/>
        <v>0</v>
      </c>
      <c r="I49" s="26"/>
      <c r="J49" s="82"/>
      <c r="K49" s="89"/>
    </row>
    <row r="50" spans="1:11" ht="15" customHeight="1" x14ac:dyDescent="0.25">
      <c r="A50" s="56" t="s">
        <v>40</v>
      </c>
      <c r="B50" s="48"/>
      <c r="C50" s="11"/>
      <c r="D50" s="18">
        <f t="shared" si="2"/>
        <v>0</v>
      </c>
      <c r="E50" s="64"/>
      <c r="F50" s="81"/>
      <c r="G50" s="11"/>
      <c r="H50" s="18">
        <f t="shared" si="3"/>
        <v>0</v>
      </c>
      <c r="I50" s="26"/>
      <c r="J50" s="82"/>
      <c r="K50" s="89"/>
    </row>
    <row r="51" spans="1:11" ht="15" customHeight="1" x14ac:dyDescent="0.25">
      <c r="A51" s="56" t="s">
        <v>41</v>
      </c>
      <c r="B51" s="48"/>
      <c r="C51" s="11"/>
      <c r="D51" s="18">
        <f t="shared" si="2"/>
        <v>0</v>
      </c>
      <c r="E51" s="64"/>
      <c r="F51" s="81"/>
      <c r="G51" s="11"/>
      <c r="H51" s="18">
        <f t="shared" si="3"/>
        <v>0</v>
      </c>
      <c r="I51" s="26"/>
      <c r="J51" s="82"/>
      <c r="K51" s="89"/>
    </row>
    <row r="52" spans="1:11" ht="15" customHeight="1" x14ac:dyDescent="0.25">
      <c r="A52" s="56" t="s">
        <v>42</v>
      </c>
      <c r="B52" s="48"/>
      <c r="C52" s="11"/>
      <c r="D52" s="18">
        <f t="shared" si="2"/>
        <v>0</v>
      </c>
      <c r="E52" s="64"/>
      <c r="F52" s="81"/>
      <c r="G52" s="11"/>
      <c r="H52" s="18">
        <f t="shared" si="3"/>
        <v>0</v>
      </c>
      <c r="I52" s="26"/>
      <c r="J52" s="82"/>
      <c r="K52" s="89"/>
    </row>
    <row r="53" spans="1:11" ht="15" customHeight="1" x14ac:dyDescent="0.25">
      <c r="A53" s="56" t="s">
        <v>43</v>
      </c>
      <c r="B53" s="48"/>
      <c r="C53" s="11"/>
      <c r="D53" s="18">
        <f t="shared" si="2"/>
        <v>0</v>
      </c>
      <c r="E53" s="64"/>
      <c r="F53" s="81"/>
      <c r="G53" s="11"/>
      <c r="H53" s="18">
        <f t="shared" si="3"/>
        <v>0</v>
      </c>
      <c r="I53" s="26"/>
      <c r="J53" s="82"/>
      <c r="K53" s="89"/>
    </row>
    <row r="54" spans="1:11" ht="15" customHeight="1" x14ac:dyDescent="0.25">
      <c r="A54" s="56" t="s">
        <v>44</v>
      </c>
      <c r="B54" s="48"/>
      <c r="C54" s="11"/>
      <c r="D54" s="18">
        <f t="shared" si="2"/>
        <v>0</v>
      </c>
      <c r="E54" s="64"/>
      <c r="F54" s="81"/>
      <c r="G54" s="11"/>
      <c r="H54" s="18">
        <f t="shared" si="3"/>
        <v>0</v>
      </c>
      <c r="I54" s="26"/>
      <c r="J54" s="82"/>
      <c r="K54" s="89"/>
    </row>
    <row r="57" spans="1:11" s="34" customFormat="1" ht="19.05" customHeight="1" x14ac:dyDescent="0.25">
      <c r="A57" s="55" t="s">
        <v>80</v>
      </c>
      <c r="B57" s="47"/>
      <c r="C57" s="9"/>
      <c r="D57" s="10">
        <f>SUM(D58:D79)</f>
        <v>0</v>
      </c>
      <c r="E57" s="63">
        <f>D57/17</f>
        <v>0</v>
      </c>
      <c r="F57" s="79"/>
      <c r="G57" s="9"/>
      <c r="H57" s="10">
        <f>SUM(H58:H79)</f>
        <v>0</v>
      </c>
      <c r="I57" s="20">
        <f>H57/12</f>
        <v>0</v>
      </c>
      <c r="J57" s="80">
        <f>I57*1.8</f>
        <v>0</v>
      </c>
      <c r="K57" s="95">
        <f>+E57+J57</f>
        <v>0</v>
      </c>
    </row>
    <row r="58" spans="1:11" ht="15" customHeight="1" x14ac:dyDescent="0.25">
      <c r="A58" s="56" t="s">
        <v>25</v>
      </c>
      <c r="B58" s="48"/>
      <c r="C58" s="11"/>
      <c r="D58" s="18">
        <f t="shared" ref="D58:D77" si="4">B58*C58</f>
        <v>0</v>
      </c>
      <c r="E58" s="64"/>
      <c r="F58" s="81"/>
      <c r="G58" s="11"/>
      <c r="H58" s="18">
        <f t="shared" ref="H58:H77" si="5">F58*G58</f>
        <v>0</v>
      </c>
      <c r="I58" s="26"/>
      <c r="J58" s="82"/>
      <c r="K58" s="89"/>
    </row>
    <row r="59" spans="1:11" ht="15" customHeight="1" x14ac:dyDescent="0.25">
      <c r="A59" s="56" t="s">
        <v>26</v>
      </c>
      <c r="B59" s="48"/>
      <c r="C59" s="11"/>
      <c r="D59" s="18">
        <f t="shared" si="4"/>
        <v>0</v>
      </c>
      <c r="E59" s="64"/>
      <c r="F59" s="81"/>
      <c r="G59" s="11"/>
      <c r="H59" s="18">
        <f t="shared" si="5"/>
        <v>0</v>
      </c>
      <c r="I59" s="26"/>
      <c r="J59" s="82"/>
      <c r="K59" s="89"/>
    </row>
    <row r="60" spans="1:11" ht="15" customHeight="1" x14ac:dyDescent="0.25">
      <c r="A60" s="56" t="s">
        <v>27</v>
      </c>
      <c r="B60" s="48"/>
      <c r="C60" s="11"/>
      <c r="D60" s="18">
        <f t="shared" si="4"/>
        <v>0</v>
      </c>
      <c r="E60" s="64"/>
      <c r="F60" s="81"/>
      <c r="G60" s="11"/>
      <c r="H60" s="18">
        <f t="shared" si="5"/>
        <v>0</v>
      </c>
      <c r="I60" s="26"/>
      <c r="J60" s="82"/>
      <c r="K60" s="89"/>
    </row>
    <row r="61" spans="1:11" ht="15" customHeight="1" x14ac:dyDescent="0.25">
      <c r="A61" s="56" t="s">
        <v>28</v>
      </c>
      <c r="B61" s="48"/>
      <c r="C61" s="11"/>
      <c r="D61" s="18">
        <f t="shared" si="4"/>
        <v>0</v>
      </c>
      <c r="E61" s="64"/>
      <c r="F61" s="81"/>
      <c r="G61" s="11"/>
      <c r="H61" s="18">
        <f t="shared" si="5"/>
        <v>0</v>
      </c>
      <c r="I61" s="26"/>
      <c r="J61" s="82"/>
      <c r="K61" s="89"/>
    </row>
    <row r="62" spans="1:11" ht="15" customHeight="1" x14ac:dyDescent="0.25">
      <c r="A62" s="56" t="s">
        <v>29</v>
      </c>
      <c r="B62" s="48"/>
      <c r="C62" s="11"/>
      <c r="D62" s="18">
        <f t="shared" si="4"/>
        <v>0</v>
      </c>
      <c r="E62" s="64"/>
      <c r="F62" s="81"/>
      <c r="G62" s="11"/>
      <c r="H62" s="18">
        <f t="shared" si="5"/>
        <v>0</v>
      </c>
      <c r="I62" s="26"/>
      <c r="J62" s="82"/>
      <c r="K62" s="89"/>
    </row>
    <row r="63" spans="1:11" ht="15" customHeight="1" x14ac:dyDescent="0.25">
      <c r="A63" s="56" t="s">
        <v>30</v>
      </c>
      <c r="B63" s="48"/>
      <c r="C63" s="11"/>
      <c r="D63" s="18">
        <f t="shared" si="4"/>
        <v>0</v>
      </c>
      <c r="E63" s="64"/>
      <c r="F63" s="81"/>
      <c r="G63" s="11"/>
      <c r="H63" s="18">
        <f t="shared" si="5"/>
        <v>0</v>
      </c>
      <c r="I63" s="26"/>
      <c r="J63" s="82"/>
      <c r="K63" s="89"/>
    </row>
    <row r="64" spans="1:11" ht="15" customHeight="1" x14ac:dyDescent="0.25">
      <c r="A64" s="56" t="s">
        <v>31</v>
      </c>
      <c r="B64" s="48"/>
      <c r="C64" s="11"/>
      <c r="D64" s="18">
        <f t="shared" si="4"/>
        <v>0</v>
      </c>
      <c r="E64" s="64"/>
      <c r="F64" s="81"/>
      <c r="G64" s="11"/>
      <c r="H64" s="18">
        <f t="shared" si="5"/>
        <v>0</v>
      </c>
      <c r="I64" s="26"/>
      <c r="J64" s="82"/>
      <c r="K64" s="89"/>
    </row>
    <row r="65" spans="1:11" ht="15" customHeight="1" x14ac:dyDescent="0.25">
      <c r="A65" s="56" t="s">
        <v>32</v>
      </c>
      <c r="B65" s="48"/>
      <c r="C65" s="11"/>
      <c r="D65" s="18">
        <f t="shared" si="4"/>
        <v>0</v>
      </c>
      <c r="E65" s="64"/>
      <c r="F65" s="81"/>
      <c r="G65" s="11"/>
      <c r="H65" s="18">
        <f t="shared" si="5"/>
        <v>0</v>
      </c>
      <c r="I65" s="26"/>
      <c r="J65" s="82"/>
      <c r="K65" s="89"/>
    </row>
    <row r="66" spans="1:11" ht="15" customHeight="1" x14ac:dyDescent="0.25">
      <c r="A66" s="56" t="s">
        <v>33</v>
      </c>
      <c r="B66" s="48"/>
      <c r="C66" s="11"/>
      <c r="D66" s="18">
        <f t="shared" si="4"/>
        <v>0</v>
      </c>
      <c r="E66" s="64"/>
      <c r="F66" s="81"/>
      <c r="G66" s="11"/>
      <c r="H66" s="18">
        <f t="shared" si="5"/>
        <v>0</v>
      </c>
      <c r="I66" s="26"/>
      <c r="J66" s="82"/>
      <c r="K66" s="89"/>
    </row>
    <row r="67" spans="1:11" ht="15" customHeight="1" x14ac:dyDescent="0.25">
      <c r="A67" s="56" t="s">
        <v>34</v>
      </c>
      <c r="B67" s="48"/>
      <c r="C67" s="11"/>
      <c r="D67" s="18">
        <f t="shared" si="4"/>
        <v>0</v>
      </c>
      <c r="E67" s="64"/>
      <c r="F67" s="81"/>
      <c r="G67" s="11"/>
      <c r="H67" s="18">
        <f t="shared" si="5"/>
        <v>0</v>
      </c>
      <c r="I67" s="26"/>
      <c r="J67" s="82"/>
      <c r="K67" s="89"/>
    </row>
    <row r="68" spans="1:11" ht="15" customHeight="1" x14ac:dyDescent="0.25">
      <c r="A68" s="56" t="s">
        <v>35</v>
      </c>
      <c r="B68" s="48"/>
      <c r="C68" s="11"/>
      <c r="D68" s="18">
        <f t="shared" si="4"/>
        <v>0</v>
      </c>
      <c r="E68" s="64"/>
      <c r="F68" s="81"/>
      <c r="G68" s="11"/>
      <c r="H68" s="18">
        <f t="shared" si="5"/>
        <v>0</v>
      </c>
      <c r="I68" s="26"/>
      <c r="J68" s="82"/>
      <c r="K68" s="89"/>
    </row>
    <row r="69" spans="1:11" ht="15" customHeight="1" x14ac:dyDescent="0.25">
      <c r="A69" s="56" t="s">
        <v>36</v>
      </c>
      <c r="B69" s="48"/>
      <c r="C69" s="11"/>
      <c r="D69" s="18">
        <f t="shared" si="4"/>
        <v>0</v>
      </c>
      <c r="E69" s="64"/>
      <c r="F69" s="81"/>
      <c r="G69" s="11"/>
      <c r="H69" s="18">
        <f t="shared" si="5"/>
        <v>0</v>
      </c>
      <c r="I69" s="26"/>
      <c r="J69" s="82"/>
      <c r="K69" s="89"/>
    </row>
    <row r="70" spans="1:11" ht="15" customHeight="1" x14ac:dyDescent="0.25">
      <c r="A70" s="56" t="s">
        <v>37</v>
      </c>
      <c r="B70" s="48"/>
      <c r="C70" s="11"/>
      <c r="D70" s="18">
        <f t="shared" si="4"/>
        <v>0</v>
      </c>
      <c r="E70" s="64"/>
      <c r="F70" s="81"/>
      <c r="G70" s="11"/>
      <c r="H70" s="18">
        <f t="shared" si="5"/>
        <v>0</v>
      </c>
      <c r="I70" s="26"/>
      <c r="J70" s="82"/>
      <c r="K70" s="89"/>
    </row>
    <row r="71" spans="1:11" ht="15" customHeight="1" x14ac:dyDescent="0.25">
      <c r="A71" s="56" t="s">
        <v>38</v>
      </c>
      <c r="B71" s="48"/>
      <c r="C71" s="11"/>
      <c r="D71" s="18">
        <f t="shared" si="4"/>
        <v>0</v>
      </c>
      <c r="E71" s="64"/>
      <c r="F71" s="81"/>
      <c r="G71" s="11"/>
      <c r="H71" s="18">
        <f t="shared" si="5"/>
        <v>0</v>
      </c>
      <c r="I71" s="26"/>
      <c r="J71" s="82"/>
      <c r="K71" s="89"/>
    </row>
    <row r="72" spans="1:11" ht="15" customHeight="1" x14ac:dyDescent="0.25">
      <c r="A72" s="56" t="s">
        <v>39</v>
      </c>
      <c r="B72" s="48"/>
      <c r="C72" s="11"/>
      <c r="D72" s="18">
        <f t="shared" si="4"/>
        <v>0</v>
      </c>
      <c r="E72" s="64"/>
      <c r="F72" s="81"/>
      <c r="G72" s="11"/>
      <c r="H72" s="18">
        <f t="shared" si="5"/>
        <v>0</v>
      </c>
      <c r="I72" s="26"/>
      <c r="J72" s="82"/>
      <c r="K72" s="89"/>
    </row>
    <row r="73" spans="1:11" ht="15" customHeight="1" x14ac:dyDescent="0.25">
      <c r="A73" s="56" t="s">
        <v>40</v>
      </c>
      <c r="B73" s="48"/>
      <c r="C73" s="11"/>
      <c r="D73" s="18">
        <f t="shared" si="4"/>
        <v>0</v>
      </c>
      <c r="E73" s="64"/>
      <c r="F73" s="81"/>
      <c r="G73" s="11"/>
      <c r="H73" s="18">
        <f t="shared" si="5"/>
        <v>0</v>
      </c>
      <c r="I73" s="26"/>
      <c r="J73" s="82"/>
      <c r="K73" s="89"/>
    </row>
    <row r="74" spans="1:11" ht="15" customHeight="1" x14ac:dyDescent="0.25">
      <c r="A74" s="56" t="s">
        <v>41</v>
      </c>
      <c r="B74" s="48"/>
      <c r="C74" s="11"/>
      <c r="D74" s="18">
        <f t="shared" si="4"/>
        <v>0</v>
      </c>
      <c r="E74" s="64"/>
      <c r="F74" s="81"/>
      <c r="G74" s="11"/>
      <c r="H74" s="18">
        <f t="shared" si="5"/>
        <v>0</v>
      </c>
      <c r="I74" s="26"/>
      <c r="J74" s="82"/>
      <c r="K74" s="89"/>
    </row>
    <row r="75" spans="1:11" ht="15" customHeight="1" x14ac:dyDescent="0.25">
      <c r="A75" s="56" t="s">
        <v>42</v>
      </c>
      <c r="B75" s="48"/>
      <c r="C75" s="11"/>
      <c r="D75" s="18">
        <f t="shared" si="4"/>
        <v>0</v>
      </c>
      <c r="E75" s="64"/>
      <c r="F75" s="81"/>
      <c r="G75" s="11"/>
      <c r="H75" s="18">
        <f t="shared" si="5"/>
        <v>0</v>
      </c>
      <c r="I75" s="26"/>
      <c r="J75" s="82"/>
      <c r="K75" s="89"/>
    </row>
    <row r="76" spans="1:11" ht="15" customHeight="1" x14ac:dyDescent="0.25">
      <c r="A76" s="56" t="s">
        <v>43</v>
      </c>
      <c r="B76" s="48"/>
      <c r="C76" s="11"/>
      <c r="D76" s="18">
        <f t="shared" si="4"/>
        <v>0</v>
      </c>
      <c r="E76" s="64"/>
      <c r="F76" s="81"/>
      <c r="G76" s="11"/>
      <c r="H76" s="18">
        <f t="shared" si="5"/>
        <v>0</v>
      </c>
      <c r="I76" s="26"/>
      <c r="J76" s="82"/>
      <c r="K76" s="89"/>
    </row>
    <row r="77" spans="1:11" ht="15" customHeight="1" x14ac:dyDescent="0.25">
      <c r="A77" s="56" t="s">
        <v>44</v>
      </c>
      <c r="B77" s="48"/>
      <c r="C77" s="11"/>
      <c r="D77" s="18">
        <f t="shared" si="4"/>
        <v>0</v>
      </c>
      <c r="E77" s="64"/>
      <c r="F77" s="81"/>
      <c r="G77" s="11"/>
      <c r="H77" s="18">
        <f t="shared" si="5"/>
        <v>0</v>
      </c>
      <c r="I77" s="26"/>
      <c r="J77" s="82"/>
      <c r="K77" s="89"/>
    </row>
  </sheetData>
  <phoneticPr fontId="2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  <rowBreaks count="2" manualBreakCount="2">
    <brk id="33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จุดตัดข้อมูล</vt:lpstr>
      <vt:lpstr>วิธีทำพิเศษ</vt:lpstr>
      <vt:lpstr>วิธีทำ</vt:lpstr>
      <vt:lpstr>ตัวอย่างรายวิชา</vt:lpstr>
      <vt:lpstr>1)สถาปัตย์+วิทย์สุขภาพ</vt:lpstr>
      <vt:lpstr>2)เกษตร+วิทย์เทคโน</vt:lpstr>
      <vt:lpstr>3)ศึกษาศาสตร์</vt:lpstr>
      <vt:lpstr>4)มนุษย&amp;สังคม</vt:lpstr>
      <vt:lpstr>'1)สถาปัตย์+วิทย์สุขภาพ'!Print_Titles</vt:lpstr>
      <vt:lpstr>'2)เกษตร+วิทย์เทคโน'!Print_Titles</vt:lpstr>
      <vt:lpstr>'3)ศึกษาศาสตร์'!Print_Titles</vt:lpstr>
      <vt:lpstr>'4)มนุษย&amp;สังคม'!Print_Titles</vt:lpstr>
      <vt:lpstr>ตัวอย่างรายวิชา!Print_Titles</vt:lpstr>
    </vt:vector>
  </TitlesOfParts>
  <Company>Planning Division KU.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Plan95</dc:creator>
  <cp:lastModifiedBy>panida gullapat</cp:lastModifiedBy>
  <cp:lastPrinted>2016-08-23T09:20:23Z</cp:lastPrinted>
  <dcterms:created xsi:type="dcterms:W3CDTF">2005-08-09T08:42:19Z</dcterms:created>
  <dcterms:modified xsi:type="dcterms:W3CDTF">2024-10-21T08:39:20Z</dcterms:modified>
</cp:coreProperties>
</file>