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nida\งานประจำหลัก\นิสิตเต็มเวลา\ftes2560\Tableปีการศึกษา 2560\Table กำแพงแสน 2560\"/>
    </mc:Choice>
  </mc:AlternateContent>
  <bookViews>
    <workbookView xWindow="240" yWindow="90" windowWidth="20955" windowHeight="10740" activeTab="7"/>
  </bookViews>
  <sheets>
    <sheet name="T2 กำแพงแสน" sheetId="9" r:id="rId1"/>
    <sheet name="T2" sheetId="15" r:id="rId2"/>
    <sheet name="T2_1" sheetId="10" r:id="rId3"/>
    <sheet name="T2_2" sheetId="1" r:id="rId4"/>
    <sheet name="T2.1" sheetId="14" r:id="rId5"/>
    <sheet name="T2.1_1" sheetId="11" r:id="rId6"/>
    <sheet name="T2.1_2" sheetId="2" r:id="rId7"/>
    <sheet name="T2.2" sheetId="13" r:id="rId8"/>
    <sheet name="T2.2_1" sheetId="12" r:id="rId9"/>
    <sheet name="T2.2_2" sheetId="5" r:id="rId10"/>
    <sheet name="Sheet1" sheetId="8" r:id="rId11"/>
  </sheets>
  <definedNames>
    <definedName name="_xlnm.Print_Area" localSheetId="1">'T2'!$A$1:$L$58</definedName>
    <definedName name="_xlnm.Print_Area" localSheetId="0" xml:space="preserve">            'T2 กำแพงแสน'!$A$1:$L$58</definedName>
    <definedName name="_xlnm.Print_Area" localSheetId="4">T2.1!$A$1:$L$58</definedName>
    <definedName name="_xlnm.Print_Area" localSheetId="5">T2.1_1!$A$1:$L$58</definedName>
    <definedName name="_xlnm.Print_Area" localSheetId="6">T2.1_2!$A$1:$L$58</definedName>
    <definedName name="_xlnm.Print_Area" localSheetId="7">T2.2!$A$1:$L$58</definedName>
    <definedName name="_xlnm.Print_Area" localSheetId="8">T2.2_1!$A$1:$L$58</definedName>
    <definedName name="_xlnm.Print_Area" localSheetId="9">T2.2_2!$A$1:$L$58</definedName>
    <definedName name="_xlnm.Print_Area" localSheetId="2">T2_1!$A$1:$L$58</definedName>
    <definedName name="_xlnm.Print_Area" localSheetId="3">T2_2!$A$1:$L$58</definedName>
    <definedName name="_xlnm.Print_Titles" localSheetId="1">'T2'!$3:$4</definedName>
    <definedName name="_xlnm.Print_Titles" localSheetId="0">'T2 กำแพงแสน'!$3:$4</definedName>
    <definedName name="_xlnm.Print_Titles" localSheetId="4">T2.1!$3:$4</definedName>
    <definedName name="_xlnm.Print_Titles" localSheetId="5">T2.1_1!$3:$4</definedName>
    <definedName name="_xlnm.Print_Titles" localSheetId="6">T2.1_2!$3:$4</definedName>
    <definedName name="_xlnm.Print_Titles" localSheetId="7">T2.2!$3:$4</definedName>
    <definedName name="_xlnm.Print_Titles" localSheetId="8">T2.2_1!$3:$4</definedName>
    <definedName name="_xlnm.Print_Titles" localSheetId="9">T2.2_2!$3:$4</definedName>
    <definedName name="_xlnm.Print_Titles" localSheetId="2">T2_1!$3:$4</definedName>
    <definedName name="_xlnm.Print_Titles" localSheetId="3">T2_2!$3:$4</definedName>
  </definedNames>
  <calcPr calcId="152511"/>
</workbook>
</file>

<file path=xl/calcChain.xml><?xml version="1.0" encoding="utf-8"?>
<calcChain xmlns="http://schemas.openxmlformats.org/spreadsheetml/2006/main">
  <c r="M10" i="9" l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K10" i="1"/>
  <c r="J10" i="1"/>
  <c r="I10" i="1"/>
  <c r="H10" i="1"/>
  <c r="G10" i="1"/>
  <c r="F10" i="1"/>
  <c r="E10" i="1"/>
  <c r="D10" i="1"/>
  <c r="L9" i="1"/>
  <c r="K9" i="1"/>
  <c r="J9" i="1"/>
  <c r="I9" i="1"/>
  <c r="H9" i="1"/>
  <c r="G9" i="1"/>
  <c r="F9" i="1"/>
  <c r="E9" i="1"/>
  <c r="D9" i="1"/>
  <c r="L8" i="1"/>
  <c r="K8" i="1"/>
  <c r="J8" i="1"/>
  <c r="I8" i="1"/>
  <c r="H8" i="1"/>
  <c r="G8" i="1"/>
  <c r="F8" i="1"/>
  <c r="E8" i="1"/>
  <c r="D8" i="1"/>
  <c r="L7" i="1"/>
  <c r="K7" i="1"/>
  <c r="J7" i="1"/>
  <c r="I7" i="1"/>
  <c r="H7" i="1"/>
  <c r="G7" i="1"/>
  <c r="F7" i="1"/>
  <c r="E7" i="1"/>
  <c r="D7" i="1"/>
  <c r="L6" i="1"/>
  <c r="K6" i="1"/>
  <c r="J6" i="1"/>
  <c r="I6" i="1"/>
  <c r="H6" i="1"/>
  <c r="G6" i="1"/>
  <c r="F6" i="1"/>
  <c r="E6" i="1"/>
  <c r="D6" i="1"/>
  <c r="L5" i="1"/>
  <c r="K5" i="1"/>
  <c r="J5" i="1"/>
  <c r="I5" i="1"/>
  <c r="H5" i="1"/>
  <c r="G5" i="1"/>
  <c r="F5" i="1"/>
  <c r="E5" i="1"/>
  <c r="D5" i="1"/>
  <c r="L58" i="10"/>
  <c r="K58" i="10"/>
  <c r="J58" i="10"/>
  <c r="I58" i="10"/>
  <c r="H58" i="10"/>
  <c r="G58" i="10"/>
  <c r="F58" i="10"/>
  <c r="E58" i="10"/>
  <c r="D58" i="10"/>
  <c r="L57" i="10"/>
  <c r="K57" i="10"/>
  <c r="J57" i="10"/>
  <c r="I57" i="10"/>
  <c r="H57" i="10"/>
  <c r="G57" i="10"/>
  <c r="F57" i="10"/>
  <c r="E57" i="10"/>
  <c r="D57" i="10"/>
  <c r="L56" i="10"/>
  <c r="K56" i="10"/>
  <c r="J56" i="10"/>
  <c r="I56" i="10"/>
  <c r="H56" i="10"/>
  <c r="G56" i="10"/>
  <c r="F56" i="10"/>
  <c r="E56" i="10"/>
  <c r="D56" i="10"/>
  <c r="L55" i="10"/>
  <c r="K55" i="10"/>
  <c r="J55" i="10"/>
  <c r="I55" i="10"/>
  <c r="H55" i="10"/>
  <c r="G55" i="10"/>
  <c r="F55" i="10"/>
  <c r="E55" i="10"/>
  <c r="D55" i="10"/>
  <c r="L54" i="10"/>
  <c r="K54" i="10"/>
  <c r="J54" i="10"/>
  <c r="I54" i="10"/>
  <c r="H54" i="10"/>
  <c r="G54" i="10"/>
  <c r="F54" i="10"/>
  <c r="E54" i="10"/>
  <c r="D54" i="10"/>
  <c r="L53" i="10"/>
  <c r="K53" i="10"/>
  <c r="J53" i="10"/>
  <c r="I53" i="10"/>
  <c r="H53" i="10"/>
  <c r="G53" i="10"/>
  <c r="F53" i="10"/>
  <c r="E53" i="10"/>
  <c r="D53" i="10"/>
  <c r="L52" i="10"/>
  <c r="K52" i="10"/>
  <c r="J52" i="10"/>
  <c r="I52" i="10"/>
  <c r="H52" i="10"/>
  <c r="G52" i="10"/>
  <c r="F52" i="10"/>
  <c r="E52" i="10"/>
  <c r="D52" i="10"/>
  <c r="L51" i="10"/>
  <c r="K51" i="10"/>
  <c r="J51" i="10"/>
  <c r="I51" i="10"/>
  <c r="H51" i="10"/>
  <c r="G51" i="10"/>
  <c r="F51" i="10"/>
  <c r="E51" i="10"/>
  <c r="D51" i="10"/>
  <c r="L50" i="10"/>
  <c r="K50" i="10"/>
  <c r="J50" i="10"/>
  <c r="I50" i="10"/>
  <c r="H50" i="10"/>
  <c r="G50" i="10"/>
  <c r="F50" i="10"/>
  <c r="E50" i="10"/>
  <c r="D50" i="10"/>
  <c r="L49" i="10"/>
  <c r="K49" i="10"/>
  <c r="J49" i="10"/>
  <c r="I49" i="10"/>
  <c r="H49" i="10"/>
  <c r="G49" i="10"/>
  <c r="F49" i="10"/>
  <c r="E49" i="10"/>
  <c r="D49" i="10"/>
  <c r="L48" i="10"/>
  <c r="K48" i="10"/>
  <c r="J48" i="10"/>
  <c r="I48" i="10"/>
  <c r="H48" i="10"/>
  <c r="G48" i="10"/>
  <c r="F48" i="10"/>
  <c r="E48" i="10"/>
  <c r="D48" i="10"/>
  <c r="L47" i="10"/>
  <c r="K47" i="10"/>
  <c r="J47" i="10"/>
  <c r="I47" i="10"/>
  <c r="H47" i="10"/>
  <c r="G47" i="10"/>
  <c r="F47" i="10"/>
  <c r="E47" i="10"/>
  <c r="D47" i="10"/>
  <c r="L46" i="10"/>
  <c r="K46" i="10"/>
  <c r="J46" i="10"/>
  <c r="I46" i="10"/>
  <c r="H46" i="10"/>
  <c r="G46" i="10"/>
  <c r="F46" i="10"/>
  <c r="E46" i="10"/>
  <c r="D46" i="10"/>
  <c r="L45" i="10"/>
  <c r="K45" i="10"/>
  <c r="J45" i="10"/>
  <c r="I45" i="10"/>
  <c r="H45" i="10"/>
  <c r="G45" i="10"/>
  <c r="F45" i="10"/>
  <c r="E45" i="10"/>
  <c r="D45" i="10"/>
  <c r="L44" i="10"/>
  <c r="K44" i="10"/>
  <c r="J44" i="10"/>
  <c r="I44" i="10"/>
  <c r="H44" i="10"/>
  <c r="G44" i="10"/>
  <c r="F44" i="10"/>
  <c r="E44" i="10"/>
  <c r="D44" i="10"/>
  <c r="L43" i="10"/>
  <c r="K43" i="10"/>
  <c r="J43" i="10"/>
  <c r="I43" i="10"/>
  <c r="H43" i="10"/>
  <c r="G43" i="10"/>
  <c r="F43" i="10"/>
  <c r="E43" i="10"/>
  <c r="D43" i="10"/>
  <c r="L42" i="10"/>
  <c r="K42" i="10"/>
  <c r="J42" i="10"/>
  <c r="I42" i="10"/>
  <c r="H42" i="10"/>
  <c r="G42" i="10"/>
  <c r="F42" i="10"/>
  <c r="E42" i="10"/>
  <c r="D42" i="10"/>
  <c r="L41" i="10"/>
  <c r="K41" i="10"/>
  <c r="J41" i="10"/>
  <c r="I41" i="10"/>
  <c r="H41" i="10"/>
  <c r="G41" i="10"/>
  <c r="F41" i="10"/>
  <c r="E41" i="10"/>
  <c r="D41" i="10"/>
  <c r="L40" i="10"/>
  <c r="K40" i="10"/>
  <c r="J40" i="10"/>
  <c r="I40" i="10"/>
  <c r="H40" i="10"/>
  <c r="G40" i="10"/>
  <c r="F40" i="10"/>
  <c r="E40" i="10"/>
  <c r="D40" i="10"/>
  <c r="L39" i="10"/>
  <c r="K39" i="10"/>
  <c r="J39" i="10"/>
  <c r="I39" i="10"/>
  <c r="H39" i="10"/>
  <c r="G39" i="10"/>
  <c r="F39" i="10"/>
  <c r="E39" i="10"/>
  <c r="D39" i="10"/>
  <c r="L38" i="10"/>
  <c r="K38" i="10"/>
  <c r="J38" i="10"/>
  <c r="I38" i="10"/>
  <c r="H38" i="10"/>
  <c r="G38" i="10"/>
  <c r="F38" i="10"/>
  <c r="E38" i="10"/>
  <c r="D38" i="10"/>
  <c r="L37" i="10"/>
  <c r="K37" i="10"/>
  <c r="J37" i="10"/>
  <c r="I37" i="10"/>
  <c r="H37" i="10"/>
  <c r="G37" i="10"/>
  <c r="F37" i="10"/>
  <c r="E37" i="10"/>
  <c r="D37" i="10"/>
  <c r="L36" i="10"/>
  <c r="K36" i="10"/>
  <c r="J36" i="10"/>
  <c r="I36" i="10"/>
  <c r="H36" i="10"/>
  <c r="G36" i="10"/>
  <c r="F36" i="10"/>
  <c r="E36" i="10"/>
  <c r="D36" i="10"/>
  <c r="L35" i="10"/>
  <c r="K35" i="10"/>
  <c r="J35" i="10"/>
  <c r="I35" i="10"/>
  <c r="H35" i="10"/>
  <c r="G35" i="10"/>
  <c r="F35" i="10"/>
  <c r="E35" i="10"/>
  <c r="D35" i="10"/>
  <c r="L34" i="10"/>
  <c r="K34" i="10"/>
  <c r="J34" i="10"/>
  <c r="I34" i="10"/>
  <c r="H34" i="10"/>
  <c r="G34" i="10"/>
  <c r="F34" i="10"/>
  <c r="E34" i="10"/>
  <c r="D34" i="10"/>
  <c r="L33" i="10"/>
  <c r="K33" i="10"/>
  <c r="J33" i="10"/>
  <c r="I33" i="10"/>
  <c r="H33" i="10"/>
  <c r="G33" i="10"/>
  <c r="F33" i="10"/>
  <c r="E33" i="10"/>
  <c r="D33" i="10"/>
  <c r="L32" i="10"/>
  <c r="K32" i="10"/>
  <c r="J32" i="10"/>
  <c r="I32" i="10"/>
  <c r="H32" i="10"/>
  <c r="G32" i="10"/>
  <c r="F32" i="10"/>
  <c r="E32" i="10"/>
  <c r="D32" i="10"/>
  <c r="L31" i="10"/>
  <c r="K31" i="10"/>
  <c r="J31" i="10"/>
  <c r="I31" i="10"/>
  <c r="H31" i="10"/>
  <c r="G31" i="10"/>
  <c r="F31" i="10"/>
  <c r="E31" i="10"/>
  <c r="D31" i="10"/>
  <c r="L30" i="10"/>
  <c r="K30" i="10"/>
  <c r="J30" i="10"/>
  <c r="I30" i="10"/>
  <c r="H30" i="10"/>
  <c r="G30" i="10"/>
  <c r="F30" i="10"/>
  <c r="E30" i="10"/>
  <c r="D30" i="10"/>
  <c r="L29" i="10"/>
  <c r="K29" i="10"/>
  <c r="J29" i="10"/>
  <c r="I29" i="10"/>
  <c r="H29" i="10"/>
  <c r="G29" i="10"/>
  <c r="F29" i="10"/>
  <c r="E29" i="10"/>
  <c r="D29" i="10"/>
  <c r="L28" i="10"/>
  <c r="K28" i="10"/>
  <c r="J28" i="10"/>
  <c r="I28" i="10"/>
  <c r="H28" i="10"/>
  <c r="G28" i="10"/>
  <c r="F28" i="10"/>
  <c r="E28" i="10"/>
  <c r="D28" i="10"/>
  <c r="L27" i="10"/>
  <c r="K27" i="10"/>
  <c r="J27" i="10"/>
  <c r="I27" i="10"/>
  <c r="H27" i="10"/>
  <c r="G27" i="10"/>
  <c r="F27" i="10"/>
  <c r="E27" i="10"/>
  <c r="D27" i="10"/>
  <c r="L26" i="10"/>
  <c r="K26" i="10"/>
  <c r="J26" i="10"/>
  <c r="I26" i="10"/>
  <c r="H26" i="10"/>
  <c r="G26" i="10"/>
  <c r="F26" i="10"/>
  <c r="E26" i="10"/>
  <c r="D26" i="10"/>
  <c r="L25" i="10"/>
  <c r="K25" i="10"/>
  <c r="J25" i="10"/>
  <c r="I25" i="10"/>
  <c r="H25" i="10"/>
  <c r="G25" i="10"/>
  <c r="F25" i="10"/>
  <c r="E25" i="10"/>
  <c r="D25" i="10"/>
  <c r="L24" i="10"/>
  <c r="K24" i="10"/>
  <c r="J24" i="10"/>
  <c r="I24" i="10"/>
  <c r="H24" i="10"/>
  <c r="G24" i="10"/>
  <c r="F24" i="10"/>
  <c r="E24" i="10"/>
  <c r="D24" i="10"/>
  <c r="L23" i="10"/>
  <c r="K23" i="10"/>
  <c r="J23" i="10"/>
  <c r="I23" i="10"/>
  <c r="H23" i="10"/>
  <c r="G23" i="10"/>
  <c r="F23" i="10"/>
  <c r="E23" i="10"/>
  <c r="D23" i="10"/>
  <c r="L22" i="10"/>
  <c r="K22" i="10"/>
  <c r="J22" i="10"/>
  <c r="I22" i="10"/>
  <c r="H22" i="10"/>
  <c r="G22" i="10"/>
  <c r="F22" i="10"/>
  <c r="E22" i="10"/>
  <c r="D22" i="10"/>
  <c r="L21" i="10"/>
  <c r="K21" i="10"/>
  <c r="J21" i="10"/>
  <c r="I21" i="10"/>
  <c r="H21" i="10"/>
  <c r="G21" i="10"/>
  <c r="F21" i="10"/>
  <c r="E21" i="10"/>
  <c r="D21" i="10"/>
  <c r="L20" i="10"/>
  <c r="K20" i="10"/>
  <c r="J20" i="10"/>
  <c r="I20" i="10"/>
  <c r="H20" i="10"/>
  <c r="G20" i="10"/>
  <c r="F20" i="10"/>
  <c r="E20" i="10"/>
  <c r="D20" i="10"/>
  <c r="L19" i="10"/>
  <c r="K19" i="10"/>
  <c r="J19" i="10"/>
  <c r="I19" i="10"/>
  <c r="H19" i="10"/>
  <c r="G19" i="10"/>
  <c r="F19" i="10"/>
  <c r="E19" i="10"/>
  <c r="D19" i="10"/>
  <c r="L18" i="10"/>
  <c r="K18" i="10"/>
  <c r="J18" i="10"/>
  <c r="I18" i="10"/>
  <c r="H18" i="10"/>
  <c r="G18" i="10"/>
  <c r="F18" i="10"/>
  <c r="E18" i="10"/>
  <c r="D18" i="10"/>
  <c r="L17" i="10"/>
  <c r="K17" i="10"/>
  <c r="J17" i="10"/>
  <c r="I17" i="10"/>
  <c r="H17" i="10"/>
  <c r="G17" i="10"/>
  <c r="F17" i="10"/>
  <c r="E17" i="10"/>
  <c r="D17" i="10"/>
  <c r="L16" i="10"/>
  <c r="K16" i="10"/>
  <c r="J16" i="10"/>
  <c r="I16" i="10"/>
  <c r="H16" i="10"/>
  <c r="G16" i="10"/>
  <c r="F16" i="10"/>
  <c r="E16" i="10"/>
  <c r="D16" i="10"/>
  <c r="L15" i="10"/>
  <c r="K15" i="10"/>
  <c r="J15" i="10"/>
  <c r="I15" i="10"/>
  <c r="H15" i="10"/>
  <c r="G15" i="10"/>
  <c r="F15" i="10"/>
  <c r="E15" i="10"/>
  <c r="D15" i="10"/>
  <c r="L14" i="10"/>
  <c r="K14" i="10"/>
  <c r="J14" i="10"/>
  <c r="I14" i="10"/>
  <c r="H14" i="10"/>
  <c r="G14" i="10"/>
  <c r="F14" i="10"/>
  <c r="E14" i="10"/>
  <c r="D14" i="10"/>
  <c r="L13" i="10"/>
  <c r="K13" i="10"/>
  <c r="J13" i="10"/>
  <c r="I13" i="10"/>
  <c r="H13" i="10"/>
  <c r="G13" i="10"/>
  <c r="F13" i="10"/>
  <c r="E13" i="10"/>
  <c r="D13" i="10"/>
  <c r="L12" i="10"/>
  <c r="K12" i="10"/>
  <c r="J12" i="10"/>
  <c r="I12" i="10"/>
  <c r="H12" i="10"/>
  <c r="G12" i="10"/>
  <c r="F12" i="10"/>
  <c r="E12" i="10"/>
  <c r="D12" i="10"/>
  <c r="L11" i="10"/>
  <c r="K11" i="10"/>
  <c r="J11" i="10"/>
  <c r="I11" i="10"/>
  <c r="H11" i="10"/>
  <c r="G11" i="10"/>
  <c r="F11" i="10"/>
  <c r="E11" i="10"/>
  <c r="D11" i="10"/>
  <c r="L10" i="10"/>
  <c r="K10" i="10"/>
  <c r="J10" i="10"/>
  <c r="I10" i="10"/>
  <c r="H10" i="10"/>
  <c r="G10" i="10"/>
  <c r="F10" i="10"/>
  <c r="E10" i="10"/>
  <c r="D10" i="10"/>
  <c r="L9" i="10"/>
  <c r="K9" i="10"/>
  <c r="J9" i="10"/>
  <c r="I9" i="10"/>
  <c r="H9" i="10"/>
  <c r="G9" i="10"/>
  <c r="F9" i="10"/>
  <c r="E9" i="10"/>
  <c r="D9" i="10"/>
  <c r="L8" i="10"/>
  <c r="K8" i="10"/>
  <c r="J8" i="10"/>
  <c r="I8" i="10"/>
  <c r="H8" i="10"/>
  <c r="G8" i="10"/>
  <c r="F8" i="10"/>
  <c r="E8" i="10"/>
  <c r="D8" i="10"/>
  <c r="L7" i="10"/>
  <c r="K7" i="10"/>
  <c r="J7" i="10"/>
  <c r="I7" i="10"/>
  <c r="H7" i="10"/>
  <c r="G7" i="10"/>
  <c r="F7" i="10"/>
  <c r="E7" i="10"/>
  <c r="D7" i="10"/>
  <c r="L6" i="10"/>
  <c r="K6" i="10"/>
  <c r="J6" i="10"/>
  <c r="I6" i="10"/>
  <c r="H6" i="10"/>
  <c r="G6" i="10"/>
  <c r="F6" i="10"/>
  <c r="E6" i="10"/>
  <c r="D6" i="10"/>
  <c r="L5" i="10"/>
  <c r="K5" i="10"/>
  <c r="J5" i="10"/>
  <c r="I5" i="10"/>
  <c r="H5" i="10"/>
  <c r="G5" i="10"/>
  <c r="F5" i="10"/>
  <c r="E5" i="10"/>
  <c r="D5" i="10"/>
  <c r="H58" i="9" l="1"/>
  <c r="I58" i="9" s="1"/>
  <c r="G58" i="9"/>
  <c r="F58" i="9"/>
  <c r="E58" i="9"/>
  <c r="D58" i="9"/>
  <c r="H57" i="9"/>
  <c r="G57" i="9"/>
  <c r="I57" i="9" s="1"/>
  <c r="E57" i="9"/>
  <c r="D57" i="9"/>
  <c r="H56" i="9"/>
  <c r="G56" i="9"/>
  <c r="I56" i="9" s="1"/>
  <c r="E56" i="9"/>
  <c r="D56" i="9"/>
  <c r="H55" i="9"/>
  <c r="G55" i="9"/>
  <c r="I55" i="9" s="1"/>
  <c r="E55" i="9"/>
  <c r="D55" i="9"/>
  <c r="H54" i="9"/>
  <c r="I54" i="9" s="1"/>
  <c r="G54" i="9"/>
  <c r="E54" i="9"/>
  <c r="F54" i="9" s="1"/>
  <c r="D54" i="9"/>
  <c r="H53" i="9"/>
  <c r="G53" i="9"/>
  <c r="E53" i="9"/>
  <c r="D53" i="9"/>
  <c r="I52" i="9"/>
  <c r="H52" i="9"/>
  <c r="G52" i="9"/>
  <c r="E52" i="9"/>
  <c r="D52" i="9"/>
  <c r="H51" i="9"/>
  <c r="G51" i="9"/>
  <c r="I51" i="9" s="1"/>
  <c r="E51" i="9"/>
  <c r="D51" i="9"/>
  <c r="H50" i="9"/>
  <c r="G50" i="9"/>
  <c r="I50" i="9" s="1"/>
  <c r="F50" i="9"/>
  <c r="E50" i="9"/>
  <c r="D50" i="9"/>
  <c r="H49" i="9"/>
  <c r="G49" i="9"/>
  <c r="E49" i="9"/>
  <c r="D49" i="9"/>
  <c r="F49" i="9" s="1"/>
  <c r="I48" i="9"/>
  <c r="H48" i="9"/>
  <c r="G48" i="9"/>
  <c r="E48" i="9"/>
  <c r="D48" i="9"/>
  <c r="H47" i="9"/>
  <c r="G47" i="9"/>
  <c r="I47" i="9" s="1"/>
  <c r="E47" i="9"/>
  <c r="D47" i="9"/>
  <c r="H46" i="9"/>
  <c r="I46" i="9" s="1"/>
  <c r="G46" i="9"/>
  <c r="E46" i="9"/>
  <c r="F46" i="9" s="1"/>
  <c r="D46" i="9"/>
  <c r="H45" i="9"/>
  <c r="G45" i="9"/>
  <c r="E45" i="9"/>
  <c r="D45" i="9"/>
  <c r="H44" i="9"/>
  <c r="G44" i="9"/>
  <c r="E44" i="9"/>
  <c r="D44" i="9"/>
  <c r="F44" i="9" s="1"/>
  <c r="H43" i="9"/>
  <c r="G43" i="9"/>
  <c r="E43" i="9"/>
  <c r="D43" i="9"/>
  <c r="F43" i="9" s="1"/>
  <c r="H42" i="9"/>
  <c r="G42" i="9"/>
  <c r="F42" i="9"/>
  <c r="E42" i="9"/>
  <c r="D42" i="9"/>
  <c r="H41" i="9"/>
  <c r="G41" i="9"/>
  <c r="I41" i="9" s="1"/>
  <c r="E41" i="9"/>
  <c r="D41" i="9"/>
  <c r="H40" i="9"/>
  <c r="I40" i="9" s="1"/>
  <c r="G40" i="9"/>
  <c r="E40" i="9"/>
  <c r="D40" i="9"/>
  <c r="H39" i="9"/>
  <c r="G39" i="9"/>
  <c r="E39" i="9"/>
  <c r="D39" i="9"/>
  <c r="F39" i="9" s="1"/>
  <c r="H38" i="9"/>
  <c r="G38" i="9"/>
  <c r="E38" i="9"/>
  <c r="F38" i="9" s="1"/>
  <c r="D38" i="9"/>
  <c r="H37" i="9"/>
  <c r="G37" i="9"/>
  <c r="E37" i="9"/>
  <c r="D37" i="9"/>
  <c r="H36" i="9"/>
  <c r="G36" i="9"/>
  <c r="E36" i="9"/>
  <c r="D36" i="9"/>
  <c r="H35" i="9"/>
  <c r="G35" i="9"/>
  <c r="E35" i="9"/>
  <c r="D35" i="9"/>
  <c r="I34" i="9"/>
  <c r="H34" i="9"/>
  <c r="G34" i="9"/>
  <c r="E34" i="9"/>
  <c r="F34" i="9" s="1"/>
  <c r="D34" i="9"/>
  <c r="H33" i="9"/>
  <c r="G33" i="9"/>
  <c r="I33" i="9" s="1"/>
  <c r="E33" i="9"/>
  <c r="D33" i="9"/>
  <c r="F33" i="9" s="1"/>
  <c r="H32" i="9"/>
  <c r="I32" i="9" s="1"/>
  <c r="G32" i="9"/>
  <c r="E32" i="9"/>
  <c r="D32" i="9"/>
  <c r="H31" i="9"/>
  <c r="G31" i="9"/>
  <c r="E31" i="9"/>
  <c r="D31" i="9"/>
  <c r="H30" i="9"/>
  <c r="G30" i="9"/>
  <c r="F30" i="9"/>
  <c r="E30" i="9"/>
  <c r="D30" i="9"/>
  <c r="H29" i="9"/>
  <c r="G29" i="9"/>
  <c r="I29" i="9" s="1"/>
  <c r="E29" i="9"/>
  <c r="D29" i="9"/>
  <c r="H28" i="9"/>
  <c r="I28" i="9" s="1"/>
  <c r="G28" i="9"/>
  <c r="E28" i="9"/>
  <c r="D28" i="9"/>
  <c r="F28" i="9" s="1"/>
  <c r="H27" i="9"/>
  <c r="G27" i="9"/>
  <c r="E27" i="9"/>
  <c r="D27" i="9"/>
  <c r="F27" i="9" s="1"/>
  <c r="H26" i="9"/>
  <c r="I26" i="9" s="1"/>
  <c r="G26" i="9"/>
  <c r="E26" i="9"/>
  <c r="F26" i="9" s="1"/>
  <c r="D26" i="9"/>
  <c r="H25" i="9"/>
  <c r="G25" i="9"/>
  <c r="E25" i="9"/>
  <c r="D25" i="9"/>
  <c r="I24" i="9"/>
  <c r="H24" i="9"/>
  <c r="G24" i="9"/>
  <c r="E24" i="9"/>
  <c r="D24" i="9"/>
  <c r="H23" i="9"/>
  <c r="G23" i="9"/>
  <c r="I23" i="9" s="1"/>
  <c r="E23" i="9"/>
  <c r="D23" i="9"/>
  <c r="H22" i="9"/>
  <c r="G22" i="9"/>
  <c r="I22" i="9" s="1"/>
  <c r="E22" i="9"/>
  <c r="F22" i="9" s="1"/>
  <c r="D22" i="9"/>
  <c r="H21" i="9"/>
  <c r="G21" i="9"/>
  <c r="I21" i="9" s="1"/>
  <c r="E21" i="9"/>
  <c r="D21" i="9"/>
  <c r="F21" i="9" s="1"/>
  <c r="H20" i="9"/>
  <c r="G20" i="9"/>
  <c r="I20" i="9" s="1"/>
  <c r="E20" i="9"/>
  <c r="F20" i="9" s="1"/>
  <c r="D20" i="9"/>
  <c r="H19" i="9"/>
  <c r="G19" i="9"/>
  <c r="I19" i="9" s="1"/>
  <c r="E19" i="9"/>
  <c r="D19" i="9"/>
  <c r="H18" i="9"/>
  <c r="G18" i="9"/>
  <c r="I18" i="9" s="1"/>
  <c r="E18" i="9"/>
  <c r="D18" i="9"/>
  <c r="H17" i="9"/>
  <c r="G17" i="9"/>
  <c r="I17" i="9" s="1"/>
  <c r="E17" i="9"/>
  <c r="D17" i="9"/>
  <c r="H16" i="9"/>
  <c r="I16" i="9" s="1"/>
  <c r="G16" i="9"/>
  <c r="F16" i="9"/>
  <c r="E16" i="9"/>
  <c r="D16" i="9"/>
  <c r="H15" i="9"/>
  <c r="G15" i="9"/>
  <c r="E15" i="9"/>
  <c r="D15" i="9"/>
  <c r="H14" i="9"/>
  <c r="I14" i="9" s="1"/>
  <c r="G14" i="9"/>
  <c r="E14" i="9"/>
  <c r="F14" i="9" s="1"/>
  <c r="D14" i="9"/>
  <c r="H13" i="9"/>
  <c r="G13" i="9"/>
  <c r="E13" i="9"/>
  <c r="D13" i="9"/>
  <c r="F13" i="9" s="1"/>
  <c r="H12" i="9"/>
  <c r="G12" i="9"/>
  <c r="E12" i="9"/>
  <c r="D12" i="9"/>
  <c r="F12" i="9" s="1"/>
  <c r="L58" i="15"/>
  <c r="K58" i="15"/>
  <c r="J58" i="15"/>
  <c r="I58" i="15"/>
  <c r="H58" i="15"/>
  <c r="G58" i="15"/>
  <c r="F58" i="15"/>
  <c r="E58" i="15"/>
  <c r="D58" i="15"/>
  <c r="L57" i="15"/>
  <c r="K57" i="15"/>
  <c r="J57" i="15"/>
  <c r="I57" i="15"/>
  <c r="H57" i="15"/>
  <c r="G57" i="15"/>
  <c r="F57" i="15"/>
  <c r="E57" i="15"/>
  <c r="D57" i="15"/>
  <c r="L56" i="15"/>
  <c r="K56" i="15"/>
  <c r="J56" i="15"/>
  <c r="I56" i="15"/>
  <c r="H56" i="15"/>
  <c r="G56" i="15"/>
  <c r="F56" i="15"/>
  <c r="E56" i="15"/>
  <c r="D56" i="15"/>
  <c r="L55" i="15"/>
  <c r="K55" i="15"/>
  <c r="J55" i="15"/>
  <c r="I55" i="15"/>
  <c r="H55" i="15"/>
  <c r="G55" i="15"/>
  <c r="F55" i="15"/>
  <c r="E55" i="15"/>
  <c r="D55" i="15"/>
  <c r="L54" i="15"/>
  <c r="K54" i="15"/>
  <c r="J54" i="15"/>
  <c r="I54" i="15"/>
  <c r="H54" i="15"/>
  <c r="G54" i="15"/>
  <c r="F54" i="15"/>
  <c r="E54" i="15"/>
  <c r="D54" i="15"/>
  <c r="L53" i="15"/>
  <c r="K53" i="15"/>
  <c r="J53" i="15"/>
  <c r="I53" i="15"/>
  <c r="H53" i="15"/>
  <c r="G53" i="15"/>
  <c r="F53" i="15"/>
  <c r="E53" i="15"/>
  <c r="D53" i="15"/>
  <c r="L52" i="15"/>
  <c r="K52" i="15"/>
  <c r="J52" i="15"/>
  <c r="I52" i="15"/>
  <c r="H52" i="15"/>
  <c r="G52" i="15"/>
  <c r="F52" i="15"/>
  <c r="E52" i="15"/>
  <c r="D52" i="15"/>
  <c r="L51" i="15"/>
  <c r="K51" i="15"/>
  <c r="J51" i="15"/>
  <c r="I51" i="15"/>
  <c r="H51" i="15"/>
  <c r="G51" i="15"/>
  <c r="F51" i="15"/>
  <c r="E51" i="15"/>
  <c r="D51" i="15"/>
  <c r="L50" i="15"/>
  <c r="K50" i="15"/>
  <c r="J50" i="15"/>
  <c r="I50" i="15"/>
  <c r="H50" i="15"/>
  <c r="G50" i="15"/>
  <c r="F50" i="15"/>
  <c r="E50" i="15"/>
  <c r="D50" i="15"/>
  <c r="L49" i="15"/>
  <c r="K49" i="15"/>
  <c r="J49" i="15"/>
  <c r="I49" i="15"/>
  <c r="H49" i="15"/>
  <c r="G49" i="15"/>
  <c r="F49" i="15"/>
  <c r="E49" i="15"/>
  <c r="D49" i="15"/>
  <c r="L48" i="15"/>
  <c r="K48" i="15"/>
  <c r="J48" i="15"/>
  <c r="I48" i="15"/>
  <c r="H48" i="15"/>
  <c r="G48" i="15"/>
  <c r="F48" i="15"/>
  <c r="E48" i="15"/>
  <c r="D48" i="15"/>
  <c r="L47" i="15"/>
  <c r="K47" i="15"/>
  <c r="J47" i="15"/>
  <c r="I47" i="15"/>
  <c r="H47" i="15"/>
  <c r="G47" i="15"/>
  <c r="F47" i="15"/>
  <c r="E47" i="15"/>
  <c r="D47" i="15"/>
  <c r="L46" i="15"/>
  <c r="K46" i="15"/>
  <c r="J46" i="15"/>
  <c r="I46" i="15"/>
  <c r="H46" i="15"/>
  <c r="G46" i="15"/>
  <c r="F46" i="15"/>
  <c r="E46" i="15"/>
  <c r="D46" i="15"/>
  <c r="L45" i="15"/>
  <c r="K45" i="15"/>
  <c r="J45" i="15"/>
  <c r="I45" i="15"/>
  <c r="H45" i="15"/>
  <c r="G45" i="15"/>
  <c r="F45" i="15"/>
  <c r="E45" i="15"/>
  <c r="D45" i="15"/>
  <c r="L44" i="15"/>
  <c r="K44" i="15"/>
  <c r="J44" i="15"/>
  <c r="I44" i="15"/>
  <c r="H44" i="15"/>
  <c r="G44" i="15"/>
  <c r="F44" i="15"/>
  <c r="E44" i="15"/>
  <c r="D44" i="15"/>
  <c r="L43" i="15"/>
  <c r="K43" i="15"/>
  <c r="J43" i="15"/>
  <c r="I43" i="15"/>
  <c r="H43" i="15"/>
  <c r="G43" i="15"/>
  <c r="F43" i="15"/>
  <c r="E43" i="15"/>
  <c r="D43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J10" i="15" s="1"/>
  <c r="I22" i="15"/>
  <c r="H22" i="15"/>
  <c r="G22" i="15"/>
  <c r="F22" i="15"/>
  <c r="F10" i="15" s="1"/>
  <c r="E22" i="15"/>
  <c r="D22" i="15"/>
  <c r="L21" i="15"/>
  <c r="K21" i="15"/>
  <c r="K9" i="15" s="1"/>
  <c r="J21" i="15"/>
  <c r="I21" i="15"/>
  <c r="H21" i="15"/>
  <c r="G21" i="15"/>
  <c r="G9" i="15" s="1"/>
  <c r="F21" i="15"/>
  <c r="E21" i="15"/>
  <c r="D21" i="15"/>
  <c r="L20" i="15"/>
  <c r="K20" i="15"/>
  <c r="J20" i="15"/>
  <c r="I20" i="15"/>
  <c r="H20" i="15"/>
  <c r="G20" i="15"/>
  <c r="F20" i="15"/>
  <c r="E20" i="15"/>
  <c r="D20" i="15"/>
  <c r="D8" i="15" s="1"/>
  <c r="L19" i="15"/>
  <c r="K19" i="15"/>
  <c r="J19" i="15"/>
  <c r="I19" i="15"/>
  <c r="H19" i="15"/>
  <c r="G19" i="15"/>
  <c r="F19" i="15"/>
  <c r="E19" i="15"/>
  <c r="D19" i="15"/>
  <c r="L18" i="15"/>
  <c r="K18" i="15"/>
  <c r="J18" i="15"/>
  <c r="J6" i="15" s="1"/>
  <c r="I18" i="15"/>
  <c r="H18" i="15"/>
  <c r="G18" i="15"/>
  <c r="F18" i="15"/>
  <c r="F6" i="15" s="1"/>
  <c r="E18" i="15"/>
  <c r="D18" i="15"/>
  <c r="L17" i="15"/>
  <c r="K17" i="15"/>
  <c r="K5" i="15" s="1"/>
  <c r="J17" i="15"/>
  <c r="I17" i="15"/>
  <c r="H17" i="15"/>
  <c r="G17" i="15"/>
  <c r="G5" i="15" s="1"/>
  <c r="F17" i="15"/>
  <c r="E17" i="15"/>
  <c r="D17" i="15"/>
  <c r="L16" i="15"/>
  <c r="L10" i="15" s="1"/>
  <c r="K16" i="15"/>
  <c r="K10" i="15" s="1"/>
  <c r="J16" i="15"/>
  <c r="I16" i="15"/>
  <c r="H16" i="15"/>
  <c r="H10" i="15" s="1"/>
  <c r="G16" i="15"/>
  <c r="G10" i="15" s="1"/>
  <c r="F16" i="15"/>
  <c r="E16" i="15"/>
  <c r="D16" i="15"/>
  <c r="D10" i="15" s="1"/>
  <c r="L15" i="15"/>
  <c r="L9" i="15" s="1"/>
  <c r="K15" i="15"/>
  <c r="J15" i="15"/>
  <c r="I15" i="15"/>
  <c r="I9" i="15" s="1"/>
  <c r="H15" i="15"/>
  <c r="H9" i="15" s="1"/>
  <c r="G15" i="15"/>
  <c r="F15" i="15"/>
  <c r="E15" i="15"/>
  <c r="E9" i="15" s="1"/>
  <c r="D15" i="15"/>
  <c r="D9" i="15" s="1"/>
  <c r="L14" i="15"/>
  <c r="K14" i="15"/>
  <c r="J14" i="15"/>
  <c r="J8" i="15" s="1"/>
  <c r="I14" i="15"/>
  <c r="I8" i="15" s="1"/>
  <c r="H14" i="15"/>
  <c r="G14" i="15"/>
  <c r="F14" i="15"/>
  <c r="F8" i="15" s="1"/>
  <c r="E14" i="15"/>
  <c r="E8" i="15" s="1"/>
  <c r="D14" i="15"/>
  <c r="L13" i="15"/>
  <c r="K13" i="15"/>
  <c r="K7" i="15" s="1"/>
  <c r="J13" i="15"/>
  <c r="J7" i="15" s="1"/>
  <c r="I13" i="15"/>
  <c r="H13" i="15"/>
  <c r="G13" i="15"/>
  <c r="G7" i="15" s="1"/>
  <c r="F13" i="15"/>
  <c r="F7" i="15" s="1"/>
  <c r="E13" i="15"/>
  <c r="D13" i="15"/>
  <c r="L12" i="15"/>
  <c r="L6" i="15" s="1"/>
  <c r="K12" i="15"/>
  <c r="K6" i="15" s="1"/>
  <c r="J12" i="15"/>
  <c r="I12" i="15"/>
  <c r="H12" i="15"/>
  <c r="H6" i="15" s="1"/>
  <c r="G12" i="15"/>
  <c r="G6" i="15" s="1"/>
  <c r="F12" i="15"/>
  <c r="E12" i="15"/>
  <c r="D12" i="15"/>
  <c r="D6" i="15" s="1"/>
  <c r="L11" i="15"/>
  <c r="K11" i="15"/>
  <c r="J11" i="15"/>
  <c r="I11" i="15"/>
  <c r="H11" i="15"/>
  <c r="G11" i="15"/>
  <c r="F11" i="15"/>
  <c r="E11" i="15"/>
  <c r="D11" i="15"/>
  <c r="L58" i="14"/>
  <c r="K58" i="14"/>
  <c r="J58" i="14"/>
  <c r="I58" i="14"/>
  <c r="H58" i="14"/>
  <c r="G58" i="14"/>
  <c r="F58" i="14"/>
  <c r="E58" i="14"/>
  <c r="D58" i="14"/>
  <c r="L57" i="14"/>
  <c r="K57" i="14"/>
  <c r="J57" i="14"/>
  <c r="I57" i="14"/>
  <c r="H57" i="14"/>
  <c r="G57" i="14"/>
  <c r="F57" i="14"/>
  <c r="E57" i="14"/>
  <c r="D57" i="14"/>
  <c r="L56" i="14"/>
  <c r="K56" i="14"/>
  <c r="J56" i="14"/>
  <c r="I56" i="14"/>
  <c r="H56" i="14"/>
  <c r="G56" i="14"/>
  <c r="F56" i="14"/>
  <c r="E56" i="14"/>
  <c r="D56" i="14"/>
  <c r="L55" i="14"/>
  <c r="K55" i="14"/>
  <c r="J55" i="14"/>
  <c r="I55" i="14"/>
  <c r="H55" i="14"/>
  <c r="G55" i="14"/>
  <c r="F55" i="14"/>
  <c r="E55" i="14"/>
  <c r="D55" i="14"/>
  <c r="L54" i="14"/>
  <c r="K54" i="14"/>
  <c r="J54" i="14"/>
  <c r="I54" i="14"/>
  <c r="H54" i="14"/>
  <c r="G54" i="14"/>
  <c r="F54" i="14"/>
  <c r="E54" i="14"/>
  <c r="D54" i="14"/>
  <c r="L53" i="14"/>
  <c r="K53" i="14"/>
  <c r="J53" i="14"/>
  <c r="I53" i="14"/>
  <c r="H53" i="14"/>
  <c r="G53" i="14"/>
  <c r="F53" i="14"/>
  <c r="E53" i="14"/>
  <c r="D53" i="14"/>
  <c r="L52" i="14"/>
  <c r="K52" i="14"/>
  <c r="J52" i="14"/>
  <c r="I52" i="14"/>
  <c r="H52" i="14"/>
  <c r="G52" i="14"/>
  <c r="F52" i="14"/>
  <c r="E52" i="14"/>
  <c r="D52" i="14"/>
  <c r="L51" i="14"/>
  <c r="K51" i="14"/>
  <c r="J51" i="14"/>
  <c r="I51" i="14"/>
  <c r="H51" i="14"/>
  <c r="G51" i="14"/>
  <c r="F51" i="14"/>
  <c r="E51" i="14"/>
  <c r="D51" i="14"/>
  <c r="L50" i="14"/>
  <c r="K50" i="14"/>
  <c r="J50" i="14"/>
  <c r="I50" i="14"/>
  <c r="H50" i="14"/>
  <c r="G50" i="14"/>
  <c r="F50" i="14"/>
  <c r="E50" i="14"/>
  <c r="D50" i="14"/>
  <c r="L49" i="14"/>
  <c r="K49" i="14"/>
  <c r="J49" i="14"/>
  <c r="I49" i="14"/>
  <c r="H49" i="14"/>
  <c r="G49" i="14"/>
  <c r="F49" i="14"/>
  <c r="E49" i="14"/>
  <c r="D49" i="14"/>
  <c r="L48" i="14"/>
  <c r="K48" i="14"/>
  <c r="J48" i="14"/>
  <c r="I48" i="14"/>
  <c r="H48" i="14"/>
  <c r="G48" i="14"/>
  <c r="F48" i="14"/>
  <c r="E48" i="14"/>
  <c r="D48" i="14"/>
  <c r="L47" i="14"/>
  <c r="K47" i="14"/>
  <c r="J47" i="14"/>
  <c r="I47" i="14"/>
  <c r="H47" i="14"/>
  <c r="G47" i="14"/>
  <c r="F47" i="14"/>
  <c r="E47" i="14"/>
  <c r="D47" i="14"/>
  <c r="L46" i="14"/>
  <c r="K46" i="14"/>
  <c r="J46" i="14"/>
  <c r="I46" i="14"/>
  <c r="H46" i="14"/>
  <c r="G46" i="14"/>
  <c r="F46" i="14"/>
  <c r="E46" i="14"/>
  <c r="D46" i="14"/>
  <c r="L45" i="14"/>
  <c r="K45" i="14"/>
  <c r="J45" i="14"/>
  <c r="I45" i="14"/>
  <c r="H45" i="14"/>
  <c r="G45" i="14"/>
  <c r="F45" i="14"/>
  <c r="E45" i="14"/>
  <c r="D45" i="14"/>
  <c r="L44" i="14"/>
  <c r="K44" i="14"/>
  <c r="J44" i="14"/>
  <c r="I44" i="14"/>
  <c r="H44" i="14"/>
  <c r="G44" i="14"/>
  <c r="F44" i="14"/>
  <c r="E44" i="14"/>
  <c r="D44" i="14"/>
  <c r="L43" i="14"/>
  <c r="K43" i="14"/>
  <c r="J43" i="14"/>
  <c r="I43" i="14"/>
  <c r="H43" i="14"/>
  <c r="G43" i="14"/>
  <c r="F43" i="14"/>
  <c r="E43" i="14"/>
  <c r="D43" i="14"/>
  <c r="L42" i="14"/>
  <c r="K42" i="14"/>
  <c r="J42" i="14"/>
  <c r="I42" i="14"/>
  <c r="H42" i="14"/>
  <c r="G42" i="14"/>
  <c r="F42" i="14"/>
  <c r="E42" i="14"/>
  <c r="D42" i="14"/>
  <c r="L41" i="14"/>
  <c r="K41" i="14"/>
  <c r="J41" i="14"/>
  <c r="I41" i="14"/>
  <c r="H41" i="14"/>
  <c r="G41" i="14"/>
  <c r="F41" i="14"/>
  <c r="E41" i="14"/>
  <c r="D41" i="14"/>
  <c r="L40" i="14"/>
  <c r="K40" i="14"/>
  <c r="J40" i="14"/>
  <c r="I40" i="14"/>
  <c r="H40" i="14"/>
  <c r="G40" i="14"/>
  <c r="F40" i="14"/>
  <c r="E40" i="14"/>
  <c r="D40" i="14"/>
  <c r="L39" i="14"/>
  <c r="K39" i="14"/>
  <c r="J39" i="14"/>
  <c r="I39" i="14"/>
  <c r="H39" i="14"/>
  <c r="G39" i="14"/>
  <c r="F39" i="14"/>
  <c r="E39" i="14"/>
  <c r="D39" i="14"/>
  <c r="L38" i="14"/>
  <c r="K38" i="14"/>
  <c r="J38" i="14"/>
  <c r="I38" i="14"/>
  <c r="H38" i="14"/>
  <c r="G38" i="14"/>
  <c r="F38" i="14"/>
  <c r="E38" i="14"/>
  <c r="D38" i="14"/>
  <c r="L37" i="14"/>
  <c r="K37" i="14"/>
  <c r="J37" i="14"/>
  <c r="I37" i="14"/>
  <c r="H37" i="14"/>
  <c r="G37" i="14"/>
  <c r="F37" i="14"/>
  <c r="E37" i="14"/>
  <c r="D37" i="14"/>
  <c r="L36" i="14"/>
  <c r="K36" i="14"/>
  <c r="J36" i="14"/>
  <c r="I36" i="14"/>
  <c r="H36" i="14"/>
  <c r="G36" i="14"/>
  <c r="F36" i="14"/>
  <c r="E36" i="14"/>
  <c r="D36" i="14"/>
  <c r="L35" i="14"/>
  <c r="K35" i="14"/>
  <c r="J35" i="14"/>
  <c r="I35" i="14"/>
  <c r="H35" i="14"/>
  <c r="G35" i="14"/>
  <c r="F35" i="14"/>
  <c r="E35" i="14"/>
  <c r="D35" i="14"/>
  <c r="L34" i="14"/>
  <c r="K34" i="14"/>
  <c r="J34" i="14"/>
  <c r="I34" i="14"/>
  <c r="H34" i="14"/>
  <c r="G34" i="14"/>
  <c r="F34" i="14"/>
  <c r="E34" i="14"/>
  <c r="D34" i="14"/>
  <c r="L33" i="14"/>
  <c r="K33" i="14"/>
  <c r="J33" i="14"/>
  <c r="I33" i="14"/>
  <c r="H33" i="14"/>
  <c r="G33" i="14"/>
  <c r="F33" i="14"/>
  <c r="E33" i="14"/>
  <c r="D33" i="14"/>
  <c r="L32" i="14"/>
  <c r="K32" i="14"/>
  <c r="J32" i="14"/>
  <c r="I32" i="14"/>
  <c r="H32" i="14"/>
  <c r="G32" i="14"/>
  <c r="F32" i="14"/>
  <c r="E32" i="14"/>
  <c r="D32" i="14"/>
  <c r="L31" i="14"/>
  <c r="K31" i="14"/>
  <c r="J31" i="14"/>
  <c r="I31" i="14"/>
  <c r="H31" i="14"/>
  <c r="G31" i="14"/>
  <c r="F31" i="14"/>
  <c r="E31" i="14"/>
  <c r="D31" i="14"/>
  <c r="L30" i="14"/>
  <c r="K30" i="14"/>
  <c r="J30" i="14"/>
  <c r="I30" i="14"/>
  <c r="H30" i="14"/>
  <c r="G30" i="14"/>
  <c r="F30" i="14"/>
  <c r="E30" i="14"/>
  <c r="D30" i="14"/>
  <c r="L29" i="14"/>
  <c r="K29" i="14"/>
  <c r="J29" i="14"/>
  <c r="I29" i="14"/>
  <c r="H29" i="14"/>
  <c r="G29" i="14"/>
  <c r="F29" i="14"/>
  <c r="E29" i="14"/>
  <c r="D29" i="14"/>
  <c r="L28" i="14"/>
  <c r="K28" i="14"/>
  <c r="J28" i="14"/>
  <c r="I28" i="14"/>
  <c r="H28" i="14"/>
  <c r="G28" i="14"/>
  <c r="F28" i="14"/>
  <c r="E28" i="14"/>
  <c r="D28" i="14"/>
  <c r="L27" i="14"/>
  <c r="K27" i="14"/>
  <c r="J27" i="14"/>
  <c r="I27" i="14"/>
  <c r="H27" i="14"/>
  <c r="G27" i="14"/>
  <c r="F27" i="14"/>
  <c r="E27" i="14"/>
  <c r="D27" i="14"/>
  <c r="L26" i="14"/>
  <c r="K26" i="14"/>
  <c r="J26" i="14"/>
  <c r="I26" i="14"/>
  <c r="H26" i="14"/>
  <c r="G26" i="14"/>
  <c r="F26" i="14"/>
  <c r="E26" i="14"/>
  <c r="D26" i="14"/>
  <c r="L25" i="14"/>
  <c r="K25" i="14"/>
  <c r="J25" i="14"/>
  <c r="I25" i="14"/>
  <c r="H25" i="14"/>
  <c r="G25" i="14"/>
  <c r="F25" i="14"/>
  <c r="E25" i="14"/>
  <c r="D25" i="14"/>
  <c r="L24" i="14"/>
  <c r="K24" i="14"/>
  <c r="J24" i="14"/>
  <c r="I24" i="14"/>
  <c r="H24" i="14"/>
  <c r="G24" i="14"/>
  <c r="F24" i="14"/>
  <c r="E24" i="14"/>
  <c r="D24" i="14"/>
  <c r="L23" i="14"/>
  <c r="K23" i="14"/>
  <c r="J23" i="14"/>
  <c r="I23" i="14"/>
  <c r="H23" i="14"/>
  <c r="G23" i="14"/>
  <c r="F23" i="14"/>
  <c r="E23" i="14"/>
  <c r="D23" i="14"/>
  <c r="L22" i="14"/>
  <c r="K22" i="14"/>
  <c r="J22" i="14"/>
  <c r="I22" i="14"/>
  <c r="H22" i="14"/>
  <c r="G22" i="14"/>
  <c r="F22" i="14"/>
  <c r="E22" i="14"/>
  <c r="D22" i="14"/>
  <c r="L21" i="14"/>
  <c r="K21" i="14"/>
  <c r="J21" i="14"/>
  <c r="I21" i="14"/>
  <c r="H21" i="14"/>
  <c r="G21" i="14"/>
  <c r="F21" i="14"/>
  <c r="E21" i="14"/>
  <c r="D21" i="14"/>
  <c r="L20" i="14"/>
  <c r="K20" i="14"/>
  <c r="J20" i="14"/>
  <c r="I20" i="14"/>
  <c r="H20" i="14"/>
  <c r="G20" i="14"/>
  <c r="F20" i="14"/>
  <c r="E20" i="14"/>
  <c r="D20" i="14"/>
  <c r="L19" i="14"/>
  <c r="K19" i="14"/>
  <c r="J19" i="14"/>
  <c r="I19" i="14"/>
  <c r="H19" i="14"/>
  <c r="G19" i="14"/>
  <c r="F19" i="14"/>
  <c r="E19" i="14"/>
  <c r="D19" i="14"/>
  <c r="L18" i="14"/>
  <c r="K18" i="14"/>
  <c r="J18" i="14"/>
  <c r="I18" i="14"/>
  <c r="H18" i="14"/>
  <c r="G18" i="14"/>
  <c r="F18" i="14"/>
  <c r="E18" i="14"/>
  <c r="D18" i="14"/>
  <c r="L17" i="14"/>
  <c r="K17" i="14"/>
  <c r="J17" i="14"/>
  <c r="J5" i="14" s="1"/>
  <c r="I17" i="14"/>
  <c r="H17" i="14"/>
  <c r="G17" i="14"/>
  <c r="F17" i="14"/>
  <c r="E17" i="14"/>
  <c r="D17" i="14"/>
  <c r="L16" i="14"/>
  <c r="K16" i="14"/>
  <c r="K10" i="14" s="1"/>
  <c r="J16" i="14"/>
  <c r="J10" i="14" s="1"/>
  <c r="I16" i="14"/>
  <c r="H16" i="14"/>
  <c r="G16" i="14"/>
  <c r="G10" i="14" s="1"/>
  <c r="F16" i="14"/>
  <c r="E16" i="14"/>
  <c r="D16" i="14"/>
  <c r="L15" i="14"/>
  <c r="L9" i="14" s="1"/>
  <c r="K15" i="14"/>
  <c r="K9" i="14" s="1"/>
  <c r="J15" i="14"/>
  <c r="I15" i="14"/>
  <c r="H15" i="14"/>
  <c r="H9" i="14" s="1"/>
  <c r="G15" i="14"/>
  <c r="F15" i="14"/>
  <c r="E15" i="14"/>
  <c r="D15" i="14"/>
  <c r="D9" i="14" s="1"/>
  <c r="L14" i="14"/>
  <c r="L8" i="14" s="1"/>
  <c r="K14" i="14"/>
  <c r="J14" i="14"/>
  <c r="I14" i="14"/>
  <c r="I8" i="14" s="1"/>
  <c r="H14" i="14"/>
  <c r="G14" i="14"/>
  <c r="F14" i="14"/>
  <c r="E14" i="14"/>
  <c r="E8" i="14" s="1"/>
  <c r="D14" i="14"/>
  <c r="D8" i="14" s="1"/>
  <c r="L13" i="14"/>
  <c r="K13" i="14"/>
  <c r="J13" i="14"/>
  <c r="J7" i="14" s="1"/>
  <c r="I13" i="14"/>
  <c r="H13" i="14"/>
  <c r="G13" i="14"/>
  <c r="F13" i="14"/>
  <c r="F7" i="14" s="1"/>
  <c r="E13" i="14"/>
  <c r="E7" i="14" s="1"/>
  <c r="D13" i="14"/>
  <c r="L12" i="14"/>
  <c r="K12" i="14"/>
  <c r="K6" i="14" s="1"/>
  <c r="J12" i="14"/>
  <c r="I12" i="14"/>
  <c r="H12" i="14"/>
  <c r="G12" i="14"/>
  <c r="G6" i="14" s="1"/>
  <c r="F12" i="14"/>
  <c r="F6" i="14" s="1"/>
  <c r="E12" i="14"/>
  <c r="D12" i="14"/>
  <c r="L11" i="14"/>
  <c r="K11" i="14"/>
  <c r="K5" i="14" s="1"/>
  <c r="J11" i="14"/>
  <c r="I11" i="14"/>
  <c r="H11" i="14"/>
  <c r="G11" i="14"/>
  <c r="G5" i="14" s="1"/>
  <c r="F11" i="14"/>
  <c r="E11" i="14"/>
  <c r="D11" i="14"/>
  <c r="L58" i="13"/>
  <c r="K58" i="13"/>
  <c r="J58" i="13"/>
  <c r="I58" i="13"/>
  <c r="H58" i="13"/>
  <c r="G58" i="13"/>
  <c r="F58" i="13"/>
  <c r="E58" i="13"/>
  <c r="D58" i="13"/>
  <c r="L57" i="13"/>
  <c r="K57" i="13"/>
  <c r="J57" i="13"/>
  <c r="I57" i="13"/>
  <c r="H57" i="13"/>
  <c r="G57" i="13"/>
  <c r="F57" i="13"/>
  <c r="E57" i="13"/>
  <c r="D57" i="13"/>
  <c r="L56" i="13"/>
  <c r="K56" i="13"/>
  <c r="J56" i="13"/>
  <c r="I56" i="13"/>
  <c r="H56" i="13"/>
  <c r="G56" i="13"/>
  <c r="F56" i="13"/>
  <c r="E56" i="13"/>
  <c r="D56" i="13"/>
  <c r="L55" i="13"/>
  <c r="K55" i="13"/>
  <c r="J55" i="13"/>
  <c r="I55" i="13"/>
  <c r="H55" i="13"/>
  <c r="G55" i="13"/>
  <c r="F55" i="13"/>
  <c r="E55" i="13"/>
  <c r="D55" i="13"/>
  <c r="L54" i="13"/>
  <c r="K54" i="13"/>
  <c r="J54" i="13"/>
  <c r="I54" i="13"/>
  <c r="H54" i="13"/>
  <c r="G54" i="13"/>
  <c r="F54" i="13"/>
  <c r="E54" i="13"/>
  <c r="D54" i="13"/>
  <c r="L53" i="13"/>
  <c r="K53" i="13"/>
  <c r="J53" i="13"/>
  <c r="I53" i="13"/>
  <c r="H53" i="13"/>
  <c r="G53" i="13"/>
  <c r="F53" i="13"/>
  <c r="E53" i="13"/>
  <c r="D53" i="13"/>
  <c r="L52" i="13"/>
  <c r="K52" i="13"/>
  <c r="J52" i="13"/>
  <c r="I52" i="13"/>
  <c r="H52" i="13"/>
  <c r="G52" i="13"/>
  <c r="F52" i="13"/>
  <c r="E52" i="13"/>
  <c r="D52" i="13"/>
  <c r="L51" i="13"/>
  <c r="K51" i="13"/>
  <c r="J51" i="13"/>
  <c r="I51" i="13"/>
  <c r="H51" i="13"/>
  <c r="G51" i="13"/>
  <c r="F51" i="13"/>
  <c r="E51" i="13"/>
  <c r="D51" i="13"/>
  <c r="L50" i="13"/>
  <c r="K50" i="13"/>
  <c r="J50" i="13"/>
  <c r="I50" i="13"/>
  <c r="H50" i="13"/>
  <c r="G50" i="13"/>
  <c r="F50" i="13"/>
  <c r="E50" i="13"/>
  <c r="D50" i="13"/>
  <c r="L49" i="13"/>
  <c r="K49" i="13"/>
  <c r="J49" i="13"/>
  <c r="I49" i="13"/>
  <c r="H49" i="13"/>
  <c r="G49" i="13"/>
  <c r="F49" i="13"/>
  <c r="E49" i="13"/>
  <c r="D49" i="13"/>
  <c r="L48" i="13"/>
  <c r="K48" i="13"/>
  <c r="J48" i="13"/>
  <c r="I48" i="13"/>
  <c r="H48" i="13"/>
  <c r="G48" i="13"/>
  <c r="F48" i="13"/>
  <c r="E48" i="13"/>
  <c r="D48" i="13"/>
  <c r="L47" i="13"/>
  <c r="K47" i="13"/>
  <c r="J47" i="13"/>
  <c r="I47" i="13"/>
  <c r="H47" i="13"/>
  <c r="G47" i="13"/>
  <c r="F47" i="13"/>
  <c r="E47" i="13"/>
  <c r="D47" i="13"/>
  <c r="L46" i="13"/>
  <c r="K46" i="13"/>
  <c r="J46" i="13"/>
  <c r="I46" i="13"/>
  <c r="H46" i="13"/>
  <c r="G46" i="13"/>
  <c r="F46" i="13"/>
  <c r="E46" i="13"/>
  <c r="D46" i="13"/>
  <c r="L45" i="13"/>
  <c r="K45" i="13"/>
  <c r="J45" i="13"/>
  <c r="I45" i="13"/>
  <c r="H45" i="13"/>
  <c r="G45" i="13"/>
  <c r="F45" i="13"/>
  <c r="E45" i="13"/>
  <c r="D45" i="13"/>
  <c r="L44" i="13"/>
  <c r="K44" i="13"/>
  <c r="J44" i="13"/>
  <c r="I44" i="13"/>
  <c r="H44" i="13"/>
  <c r="G44" i="13"/>
  <c r="F44" i="13"/>
  <c r="E44" i="13"/>
  <c r="D44" i="13"/>
  <c r="L43" i="13"/>
  <c r="K43" i="13"/>
  <c r="J43" i="13"/>
  <c r="I43" i="13"/>
  <c r="H43" i="13"/>
  <c r="G43" i="13"/>
  <c r="F43" i="13"/>
  <c r="E43" i="13"/>
  <c r="D43" i="13"/>
  <c r="L42" i="13"/>
  <c r="K42" i="13"/>
  <c r="J42" i="13"/>
  <c r="I42" i="13"/>
  <c r="H42" i="13"/>
  <c r="G42" i="13"/>
  <c r="F42" i="13"/>
  <c r="E42" i="13"/>
  <c r="D42" i="13"/>
  <c r="L41" i="13"/>
  <c r="K41" i="13"/>
  <c r="J41" i="13"/>
  <c r="I41" i="13"/>
  <c r="H41" i="13"/>
  <c r="G41" i="13"/>
  <c r="F41" i="13"/>
  <c r="E41" i="13"/>
  <c r="D41" i="13"/>
  <c r="L40" i="13"/>
  <c r="K40" i="13"/>
  <c r="J40" i="13"/>
  <c r="I40" i="13"/>
  <c r="H40" i="13"/>
  <c r="G40" i="13"/>
  <c r="F40" i="13"/>
  <c r="E40" i="13"/>
  <c r="D40" i="13"/>
  <c r="L39" i="13"/>
  <c r="K39" i="13"/>
  <c r="J39" i="13"/>
  <c r="I39" i="13"/>
  <c r="H39" i="13"/>
  <c r="G39" i="13"/>
  <c r="F39" i="13"/>
  <c r="E39" i="13"/>
  <c r="D39" i="13"/>
  <c r="L38" i="13"/>
  <c r="K38" i="13"/>
  <c r="J38" i="13"/>
  <c r="I38" i="13"/>
  <c r="H38" i="13"/>
  <c r="G38" i="13"/>
  <c r="F38" i="13"/>
  <c r="E38" i="13"/>
  <c r="D38" i="13"/>
  <c r="L37" i="13"/>
  <c r="K37" i="13"/>
  <c r="J37" i="13"/>
  <c r="I37" i="13"/>
  <c r="H37" i="13"/>
  <c r="G37" i="13"/>
  <c r="F37" i="13"/>
  <c r="E37" i="13"/>
  <c r="D37" i="13"/>
  <c r="L36" i="13"/>
  <c r="K36" i="13"/>
  <c r="J36" i="13"/>
  <c r="I36" i="13"/>
  <c r="H36" i="13"/>
  <c r="G36" i="13"/>
  <c r="F36" i="13"/>
  <c r="E36" i="13"/>
  <c r="D36" i="13"/>
  <c r="L35" i="13"/>
  <c r="K35" i="13"/>
  <c r="J35" i="13"/>
  <c r="I35" i="13"/>
  <c r="H35" i="13"/>
  <c r="G35" i="13"/>
  <c r="F35" i="13"/>
  <c r="E35" i="13"/>
  <c r="D35" i="13"/>
  <c r="L34" i="13"/>
  <c r="K34" i="13"/>
  <c r="J34" i="13"/>
  <c r="I34" i="13"/>
  <c r="H34" i="13"/>
  <c r="G34" i="13"/>
  <c r="F34" i="13"/>
  <c r="E34" i="13"/>
  <c r="D34" i="13"/>
  <c r="L33" i="13"/>
  <c r="K33" i="13"/>
  <c r="J33" i="13"/>
  <c r="I33" i="13"/>
  <c r="H33" i="13"/>
  <c r="G33" i="13"/>
  <c r="F33" i="13"/>
  <c r="E33" i="13"/>
  <c r="D33" i="13"/>
  <c r="L32" i="13"/>
  <c r="K32" i="13"/>
  <c r="J32" i="13"/>
  <c r="I32" i="13"/>
  <c r="H32" i="13"/>
  <c r="G32" i="13"/>
  <c r="F32" i="13"/>
  <c r="E32" i="13"/>
  <c r="D32" i="13"/>
  <c r="L31" i="13"/>
  <c r="K31" i="13"/>
  <c r="J31" i="13"/>
  <c r="I31" i="13"/>
  <c r="H31" i="13"/>
  <c r="G31" i="13"/>
  <c r="F31" i="13"/>
  <c r="E31" i="13"/>
  <c r="D31" i="13"/>
  <c r="L30" i="13"/>
  <c r="K30" i="13"/>
  <c r="J30" i="13"/>
  <c r="I30" i="13"/>
  <c r="H30" i="13"/>
  <c r="G30" i="13"/>
  <c r="F30" i="13"/>
  <c r="E30" i="13"/>
  <c r="D30" i="13"/>
  <c r="L29" i="13"/>
  <c r="K29" i="13"/>
  <c r="J29" i="13"/>
  <c r="I29" i="13"/>
  <c r="H29" i="13"/>
  <c r="G29" i="13"/>
  <c r="F29" i="13"/>
  <c r="E29" i="13"/>
  <c r="D29" i="13"/>
  <c r="L28" i="13"/>
  <c r="K28" i="13"/>
  <c r="J28" i="13"/>
  <c r="I28" i="13"/>
  <c r="H28" i="13"/>
  <c r="G28" i="13"/>
  <c r="F28" i="13"/>
  <c r="E28" i="13"/>
  <c r="D28" i="13"/>
  <c r="L27" i="13"/>
  <c r="K27" i="13"/>
  <c r="J27" i="13"/>
  <c r="I27" i="13"/>
  <c r="H27" i="13"/>
  <c r="G27" i="13"/>
  <c r="F27" i="13"/>
  <c r="E27" i="13"/>
  <c r="D27" i="13"/>
  <c r="L26" i="13"/>
  <c r="K26" i="13"/>
  <c r="J26" i="13"/>
  <c r="I26" i="13"/>
  <c r="H26" i="13"/>
  <c r="G26" i="13"/>
  <c r="F26" i="13"/>
  <c r="E26" i="13"/>
  <c r="D26" i="13"/>
  <c r="L25" i="13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D10" i="13" s="1"/>
  <c r="L21" i="13"/>
  <c r="K21" i="13"/>
  <c r="J21" i="13"/>
  <c r="I21" i="13"/>
  <c r="H21" i="13"/>
  <c r="G21" i="13"/>
  <c r="F21" i="13"/>
  <c r="E21" i="13"/>
  <c r="D21" i="13"/>
  <c r="L20" i="13"/>
  <c r="K20" i="13"/>
  <c r="J20" i="13"/>
  <c r="I20" i="13"/>
  <c r="H20" i="13"/>
  <c r="G20" i="13"/>
  <c r="F20" i="13"/>
  <c r="F8" i="13" s="1"/>
  <c r="E20" i="13"/>
  <c r="D20" i="13"/>
  <c r="L19" i="13"/>
  <c r="K19" i="13"/>
  <c r="J19" i="13"/>
  <c r="I19" i="13"/>
  <c r="H19" i="13"/>
  <c r="G19" i="13"/>
  <c r="F19" i="13"/>
  <c r="E19" i="13"/>
  <c r="D19" i="13"/>
  <c r="L18" i="13"/>
  <c r="L6" i="13" s="1"/>
  <c r="K18" i="13"/>
  <c r="J18" i="13"/>
  <c r="I18" i="13"/>
  <c r="H18" i="13"/>
  <c r="H6" i="13" s="1"/>
  <c r="G18" i="13"/>
  <c r="F18" i="13"/>
  <c r="E18" i="13"/>
  <c r="D18" i="13"/>
  <c r="L17" i="13"/>
  <c r="K17" i="13"/>
  <c r="J17" i="13"/>
  <c r="I17" i="13"/>
  <c r="H17" i="13"/>
  <c r="G17" i="13"/>
  <c r="F17" i="13"/>
  <c r="E17" i="13"/>
  <c r="D17" i="13"/>
  <c r="L16" i="13"/>
  <c r="K16" i="13"/>
  <c r="K10" i="13" s="1"/>
  <c r="J16" i="13"/>
  <c r="I16" i="13"/>
  <c r="H16" i="13"/>
  <c r="G16" i="13"/>
  <c r="G10" i="13" s="1"/>
  <c r="F16" i="13"/>
  <c r="E16" i="13"/>
  <c r="D16" i="13"/>
  <c r="L15" i="13"/>
  <c r="L9" i="13" s="1"/>
  <c r="K15" i="13"/>
  <c r="K9" i="13" s="1"/>
  <c r="J15" i="13"/>
  <c r="I15" i="13"/>
  <c r="H15" i="13"/>
  <c r="H9" i="13" s="1"/>
  <c r="G15" i="13"/>
  <c r="G9" i="13" s="1"/>
  <c r="F15" i="13"/>
  <c r="E15" i="13"/>
  <c r="D15" i="13"/>
  <c r="D9" i="13" s="1"/>
  <c r="L14" i="13"/>
  <c r="K14" i="13"/>
  <c r="J14" i="13"/>
  <c r="J8" i="13" s="1"/>
  <c r="I14" i="13"/>
  <c r="I8" i="13" s="1"/>
  <c r="H14" i="13"/>
  <c r="G14" i="13"/>
  <c r="F14" i="13"/>
  <c r="E14" i="13"/>
  <c r="E8" i="13" s="1"/>
  <c r="D14" i="13"/>
  <c r="D8" i="13" s="1"/>
  <c r="L13" i="13"/>
  <c r="K13" i="13"/>
  <c r="J13" i="13"/>
  <c r="J7" i="13" s="1"/>
  <c r="I13" i="13"/>
  <c r="H13" i="13"/>
  <c r="G13" i="13"/>
  <c r="F13" i="13"/>
  <c r="F7" i="13" s="1"/>
  <c r="E13" i="13"/>
  <c r="D13" i="13"/>
  <c r="L12" i="13"/>
  <c r="K12" i="13"/>
  <c r="K6" i="13" s="1"/>
  <c r="J12" i="13"/>
  <c r="I12" i="13"/>
  <c r="H12" i="13"/>
  <c r="G12" i="13"/>
  <c r="G6" i="13" s="1"/>
  <c r="F12" i="13"/>
  <c r="E12" i="13"/>
  <c r="D12" i="13"/>
  <c r="L11" i="13"/>
  <c r="L5" i="13" s="1"/>
  <c r="K11" i="13"/>
  <c r="J11" i="13"/>
  <c r="I11" i="13"/>
  <c r="I5" i="13" s="1"/>
  <c r="H11" i="13"/>
  <c r="H5" i="13" s="1"/>
  <c r="G11" i="13"/>
  <c r="F11" i="13"/>
  <c r="E11" i="13"/>
  <c r="D11" i="13"/>
  <c r="H10" i="13"/>
  <c r="F9" i="13"/>
  <c r="I7" i="13"/>
  <c r="H7" i="13"/>
  <c r="F6" i="13"/>
  <c r="F5" i="13"/>
  <c r="F10" i="14"/>
  <c r="G9" i="14"/>
  <c r="H8" i="14"/>
  <c r="I7" i="14"/>
  <c r="J6" i="14"/>
  <c r="H11" i="9"/>
  <c r="G11" i="9"/>
  <c r="I11" i="9" s="1"/>
  <c r="E11" i="9"/>
  <c r="D11" i="9"/>
  <c r="F11" i="9" s="1"/>
  <c r="F5" i="15" l="1"/>
  <c r="J5" i="15"/>
  <c r="E6" i="15"/>
  <c r="I6" i="15"/>
  <c r="D7" i="15"/>
  <c r="H7" i="15"/>
  <c r="L7" i="15"/>
  <c r="G8" i="15"/>
  <c r="K8" i="15"/>
  <c r="F9" i="15"/>
  <c r="J9" i="15"/>
  <c r="E10" i="15"/>
  <c r="I10" i="15"/>
  <c r="J5" i="13"/>
  <c r="E6" i="13"/>
  <c r="I6" i="13"/>
  <c r="D7" i="13"/>
  <c r="L7" i="13"/>
  <c r="G8" i="13"/>
  <c r="K8" i="13"/>
  <c r="J9" i="13"/>
  <c r="E10" i="13"/>
  <c r="I10" i="13"/>
  <c r="I25" i="9"/>
  <c r="I27" i="9"/>
  <c r="I35" i="9"/>
  <c r="I36" i="9"/>
  <c r="I37" i="9"/>
  <c r="I38" i="9"/>
  <c r="I39" i="9"/>
  <c r="I49" i="9"/>
  <c r="L49" i="9" s="1"/>
  <c r="E5" i="13"/>
  <c r="G7" i="13"/>
  <c r="K7" i="13"/>
  <c r="E9" i="13"/>
  <c r="I9" i="13"/>
  <c r="L10" i="13"/>
  <c r="J6" i="13"/>
  <c r="E7" i="13"/>
  <c r="H8" i="13"/>
  <c r="L8" i="13"/>
  <c r="F10" i="13"/>
  <c r="J10" i="13"/>
  <c r="D6" i="13"/>
  <c r="I13" i="9"/>
  <c r="I15" i="9"/>
  <c r="I30" i="9"/>
  <c r="I31" i="9"/>
  <c r="I42" i="9"/>
  <c r="I43" i="9"/>
  <c r="I44" i="9"/>
  <c r="I45" i="9"/>
  <c r="I53" i="9"/>
  <c r="L53" i="9" s="1"/>
  <c r="D6" i="14"/>
  <c r="H6" i="14"/>
  <c r="L6" i="14"/>
  <c r="G7" i="14"/>
  <c r="K7" i="14"/>
  <c r="F8" i="14"/>
  <c r="J8" i="14"/>
  <c r="E9" i="14"/>
  <c r="I9" i="14"/>
  <c r="D10" i="14"/>
  <c r="H10" i="14"/>
  <c r="L10" i="14"/>
  <c r="I12" i="9"/>
  <c r="L5" i="15"/>
  <c r="E7" i="15"/>
  <c r="I7" i="15"/>
  <c r="H8" i="15"/>
  <c r="L8" i="15"/>
  <c r="E5" i="15"/>
  <c r="I5" i="15"/>
  <c r="D5" i="15"/>
  <c r="H5" i="15"/>
  <c r="D5" i="13"/>
  <c r="F15" i="9"/>
  <c r="F29" i="9"/>
  <c r="F40" i="9"/>
  <c r="F45" i="9"/>
  <c r="F55" i="9"/>
  <c r="F56" i="9"/>
  <c r="F17" i="9"/>
  <c r="F18" i="9"/>
  <c r="F23" i="9"/>
  <c r="F24" i="9"/>
  <c r="F35" i="9"/>
  <c r="F36" i="9"/>
  <c r="F41" i="9"/>
  <c r="F51" i="9"/>
  <c r="F52" i="9"/>
  <c r="F57" i="9"/>
  <c r="G5" i="13"/>
  <c r="K5" i="13"/>
  <c r="F19" i="9"/>
  <c r="F25" i="9"/>
  <c r="F31" i="9"/>
  <c r="F32" i="9"/>
  <c r="F37" i="9"/>
  <c r="F47" i="9"/>
  <c r="F48" i="9"/>
  <c r="F53" i="9"/>
  <c r="F5" i="14"/>
  <c r="E6" i="14"/>
  <c r="I6" i="14"/>
  <c r="D7" i="14"/>
  <c r="H7" i="14"/>
  <c r="L7" i="14"/>
  <c r="G8" i="14"/>
  <c r="K8" i="14"/>
  <c r="F9" i="14"/>
  <c r="J9" i="14"/>
  <c r="E10" i="14"/>
  <c r="I10" i="14"/>
  <c r="D5" i="14"/>
  <c r="H5" i="14"/>
  <c r="L5" i="14"/>
  <c r="E5" i="14"/>
  <c r="I5" i="14"/>
  <c r="K58" i="9"/>
  <c r="J58" i="9"/>
  <c r="K57" i="9"/>
  <c r="J57" i="9"/>
  <c r="J56" i="9"/>
  <c r="K56" i="9"/>
  <c r="K55" i="9"/>
  <c r="J55" i="9"/>
  <c r="K54" i="9"/>
  <c r="J54" i="9"/>
  <c r="J53" i="9"/>
  <c r="K53" i="9"/>
  <c r="K52" i="9"/>
  <c r="J52" i="9"/>
  <c r="K51" i="9"/>
  <c r="J51" i="9"/>
  <c r="K50" i="9"/>
  <c r="J50" i="9"/>
  <c r="J49" i="9"/>
  <c r="K49" i="9"/>
  <c r="K48" i="9"/>
  <c r="J48" i="9"/>
  <c r="K47" i="9"/>
  <c r="J47" i="9"/>
  <c r="K46" i="9"/>
  <c r="J46" i="9"/>
  <c r="J45" i="9"/>
  <c r="L45" i="9"/>
  <c r="K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K10" i="9" s="1"/>
  <c r="J16" i="9"/>
  <c r="K15" i="9"/>
  <c r="J15" i="9"/>
  <c r="K14" i="9"/>
  <c r="J14" i="9"/>
  <c r="K13" i="9"/>
  <c r="J13" i="9"/>
  <c r="K12" i="9"/>
  <c r="J12" i="9"/>
  <c r="K11" i="9"/>
  <c r="J11" i="9"/>
  <c r="H10" i="9"/>
  <c r="G10" i="9"/>
  <c r="E10" i="9"/>
  <c r="D10" i="9"/>
  <c r="H9" i="9"/>
  <c r="G9" i="9"/>
  <c r="E9" i="9"/>
  <c r="D9" i="9"/>
  <c r="H8" i="9"/>
  <c r="G8" i="9"/>
  <c r="E8" i="9"/>
  <c r="D8" i="9"/>
  <c r="H7" i="9"/>
  <c r="G7" i="9"/>
  <c r="E7" i="9"/>
  <c r="D7" i="9"/>
  <c r="H6" i="9"/>
  <c r="G6" i="9"/>
  <c r="E6" i="9"/>
  <c r="D6" i="9"/>
  <c r="H5" i="9"/>
  <c r="G5" i="9"/>
  <c r="E5" i="9"/>
  <c r="D5" i="9"/>
  <c r="J5" i="9" l="1"/>
  <c r="J8" i="9"/>
  <c r="J9" i="9"/>
  <c r="J6" i="9"/>
  <c r="J10" i="9"/>
  <c r="J7" i="9"/>
  <c r="K5" i="9"/>
  <c r="K6" i="9"/>
  <c r="K8" i="9"/>
  <c r="K9" i="9"/>
  <c r="K7" i="9"/>
  <c r="I5" i="9"/>
  <c r="I6" i="9"/>
  <c r="I7" i="9"/>
  <c r="I9" i="9"/>
  <c r="I10" i="9"/>
  <c r="L52" i="9"/>
  <c r="L17" i="9"/>
  <c r="L21" i="9"/>
  <c r="L25" i="9"/>
  <c r="L29" i="9"/>
  <c r="L33" i="9"/>
  <c r="L37" i="9"/>
  <c r="L41" i="9"/>
  <c r="L57" i="9"/>
  <c r="L18" i="9"/>
  <c r="L22" i="9"/>
  <c r="L26" i="9"/>
  <c r="L30" i="9"/>
  <c r="L34" i="9"/>
  <c r="L38" i="9"/>
  <c r="L42" i="9"/>
  <c r="L46" i="9"/>
  <c r="L50" i="9"/>
  <c r="L54" i="9"/>
  <c r="L58" i="9"/>
  <c r="L19" i="9"/>
  <c r="L23" i="9"/>
  <c r="L27" i="9"/>
  <c r="L31" i="9"/>
  <c r="L35" i="9"/>
  <c r="L39" i="9"/>
  <c r="L43" i="9"/>
  <c r="L47" i="9"/>
  <c r="L51" i="9"/>
  <c r="L55" i="9"/>
  <c r="L56" i="9"/>
  <c r="L20" i="9"/>
  <c r="L24" i="9"/>
  <c r="L28" i="9"/>
  <c r="L32" i="9"/>
  <c r="L36" i="9"/>
  <c r="L40" i="9"/>
  <c r="L44" i="9"/>
  <c r="L48" i="9"/>
  <c r="L11" i="9" l="1"/>
  <c r="L5" i="9" s="1"/>
  <c r="F5" i="9"/>
  <c r="L14" i="9"/>
  <c r="L8" i="9" s="1"/>
  <c r="F8" i="9"/>
  <c r="L16" i="9"/>
  <c r="L10" i="9" s="1"/>
  <c r="F10" i="9"/>
  <c r="L13" i="9"/>
  <c r="L7" i="9" s="1"/>
  <c r="F7" i="9"/>
  <c r="I8" i="9"/>
  <c r="L12" i="9"/>
  <c r="L6" i="9" s="1"/>
  <c r="F6" i="9"/>
  <c r="L15" i="9"/>
  <c r="L9" i="9" s="1"/>
  <c r="F9" i="9"/>
</calcChain>
</file>

<file path=xl/sharedStrings.xml><?xml version="1.0" encoding="utf-8"?>
<sst xmlns="http://schemas.openxmlformats.org/spreadsheetml/2006/main" count="972" uniqueCount="44">
  <si>
    <t>ป.ตรี</t>
  </si>
  <si>
    <t>บว.</t>
  </si>
  <si>
    <t>รวม</t>
  </si>
  <si>
    <t>&gt;ป.ตรี</t>
  </si>
  <si>
    <t>ปรับค่า</t>
  </si>
  <si>
    <t>รวม(ปรับค่า)</t>
  </si>
  <si>
    <t>ระดับวิชา</t>
  </si>
  <si>
    <t>ระดับนิสิต</t>
  </si>
  <si>
    <t xml:space="preserve">จำนวนนิสิตเต็มเวลา (FTES) จำแนกตามคณะที่นิสิตสังกัด </t>
  </si>
  <si>
    <t>ที่เปิดสอน</t>
  </si>
  <si>
    <t>ผู้เรียน</t>
  </si>
  <si>
    <t>เกษตร กพส.</t>
  </si>
  <si>
    <t>ประมง กพส.</t>
  </si>
  <si>
    <t>วิศวะ กพส.</t>
  </si>
  <si>
    <t>ศวท.</t>
  </si>
  <si>
    <t>ศษพ.</t>
  </si>
  <si>
    <t>สพ. กพส.</t>
  </si>
  <si>
    <t>สหวิทยาการ กพส.</t>
  </si>
  <si>
    <t>วิทยาศาสตร์การกีฬา</t>
  </si>
  <si>
    <t>คณะศิลปศาสตร์และวิทยาศาสตร์</t>
  </si>
  <si>
    <t>คณะศึกษาศาสตร์และพัฒนศาสตร์</t>
  </si>
  <si>
    <t>คณะวิทยาศาสตร์การกีฬา</t>
  </si>
  <si>
    <t>คณะเกษตร กำแพงแสน</t>
  </si>
  <si>
    <t>คณะวิศวกรรมศาสตร์ กำแพงแสน</t>
  </si>
  <si>
    <t>โครงการสหวิทยาการ กำแพงแสน</t>
  </si>
  <si>
    <t>วิทยาเขตกำแพงแสน</t>
  </si>
  <si>
    <t>วิทยาเขต/คณะที่สอน</t>
  </si>
  <si>
    <t>คณะประมง กำแพงแสน</t>
  </si>
  <si>
    <t>คณะสัตวแพทยศาสตร์ กำแพงแสน</t>
  </si>
  <si>
    <t>ภาคต้น</t>
  </si>
  <si>
    <t>ภาคปลาย</t>
  </si>
  <si>
    <t>ภาคปกติ</t>
  </si>
  <si>
    <t>ภาคพิเศษ</t>
  </si>
  <si>
    <t>ตารางที่ 2  จำนวนนิสิตเต็มเวลา (FTES) ของวิทยาเขตกำแพงแสน ประจำปีการศึกษา 2560</t>
  </si>
  <si>
    <t>เฉลี่ยปีการศึกษา 2560</t>
  </si>
  <si>
    <t>ตารางที่ 2.2_2 จำนวนนิสิตเต็มเวลา (FTES) ภาคพิเศษของวิทยาเขตกำแพงแสน ประจำภาคปลาย ปีการศึกษา 2560</t>
  </si>
  <si>
    <t>ตารางที่ 2.2_1 จำนวนนิสิตเต็มเวลา (FTES) ภาคพิเศษของวิทยาเขตกำแพงแสน ประจำภาคต้น ปีการศึกษา 2560</t>
  </si>
  <si>
    <t>ตารางที่ 2.2 จำนวนนิสิตเต็มเวลา (FTES) ภาคพิเศษของวิทยาเขตกำแพงแสน ประจำปีการศึกษา 2560</t>
  </si>
  <si>
    <t>ตารางที่ 2.1_2 จำนวนนิสิตเต็มเวลา (FTES) ภาคปกติของวิทยาเขตกำแพงแสน ประจำภาคปลาย ปีการศึกษา 2560</t>
  </si>
  <si>
    <t>ตารางที่ 2.1_1 จำนวนนิสิตเต็มเวลา (FTES) ภาคปกติของวิทยาเขตกำแพงแสน ประจำภาคต้น ปีการศึกษา 2560</t>
  </si>
  <si>
    <t>ตารางที่ 2.1 จำนวนนิสิตเต็มเวลา (FTES) ภาคปกติของวิทยาเขตกำแพงแสน ประจำปีการศึกษา 2560</t>
  </si>
  <si>
    <t>ตารางที่ 2_2 จำนวนนิสิตเต็มเวลา (FTES) ของวิทยาเขตกำแพงแสน ประจำภาคปลาย ปีการศึกษา 2560</t>
  </si>
  <si>
    <t>ตารางที่ 2_1 จำนวนนิสิตเต็มเวลา (FTES) ของวิทยาเขตกำแพงแสน ประจำภาคต้น ปีการศึกษา 2560</t>
  </si>
  <si>
    <t>ตารางที่ 2 จำนวนนิสิตเต็มเวลา (FTES) ของวิทยาเขตกำแพงแสน ประจำปีการศึกษา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</si>
</sst>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rgb="FFFF0000"/>
      <name val="TH SarabunPSK"/>
      <family val="2"/>
    </font>
    <font>
      <b/>
      <sz val="14"/>
      <color rgb="FF0033CC"/>
      <name val="TH SarabunPSK"/>
      <family val="2"/>
    </font>
    <font>
      <sz val="14"/>
      <color rgb="FF0033CC"/>
      <name val="TH SarabunPSK"/>
      <family val="2"/>
    </font>
    <font>
      <sz val="14"/>
      <color rgb="FF0000FF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0" applyFont="1"/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Continuous"/>
    </xf>
    <xf numFmtId="43" fontId="4" fillId="0" borderId="4" xfId="1" applyFont="1" applyFill="1" applyBorder="1" applyAlignment="1">
      <alignment horizontal="centerContinuous"/>
    </xf>
    <xf numFmtId="43" fontId="4" fillId="0" borderId="5" xfId="1" applyFont="1" applyFill="1" applyBorder="1" applyAlignment="1">
      <alignment horizontal="centerContinuous"/>
    </xf>
    <xf numFmtId="0" fontId="4" fillId="0" borderId="6" xfId="2" applyFont="1" applyFill="1" applyBorder="1" applyAlignment="1"/>
    <xf numFmtId="0" fontId="4" fillId="0" borderId="7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 shrinkToFit="1"/>
    </xf>
    <xf numFmtId="43" fontId="4" fillId="0" borderId="6" xfId="1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 shrinkToFit="1"/>
    </xf>
    <xf numFmtId="43" fontId="5" fillId="2" borderId="10" xfId="1" applyFont="1" applyFill="1" applyBorder="1" applyAlignment="1">
      <alignment horizontal="center"/>
    </xf>
    <xf numFmtId="0" fontId="5" fillId="0" borderId="0" xfId="0" applyFont="1"/>
    <xf numFmtId="0" fontId="5" fillId="2" borderId="10" xfId="2" applyFont="1" applyFill="1" applyBorder="1" applyAlignment="1"/>
    <xf numFmtId="0" fontId="5" fillId="2" borderId="10" xfId="2" applyFont="1" applyFill="1" applyBorder="1" applyAlignment="1">
      <alignment horizontal="centerContinuous"/>
    </xf>
    <xf numFmtId="0" fontId="4" fillId="0" borderId="13" xfId="2" applyFont="1" applyFill="1" applyBorder="1" applyAlignment="1">
      <alignment horizontal="center"/>
    </xf>
    <xf numFmtId="43" fontId="4" fillId="0" borderId="14" xfId="1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0" fontId="4" fillId="0" borderId="10" xfId="2" applyFont="1" applyFill="1" applyBorder="1" applyAlignment="1"/>
    <xf numFmtId="0" fontId="4" fillId="0" borderId="10" xfId="2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0" fontId="4" fillId="0" borderId="16" xfId="2" applyFont="1" applyFill="1" applyBorder="1" applyAlignment="1"/>
    <xf numFmtId="0" fontId="4" fillId="0" borderId="16" xfId="2" applyFont="1" applyFill="1" applyBorder="1" applyAlignment="1">
      <alignment horizontal="centerContinuous"/>
    </xf>
    <xf numFmtId="43" fontId="4" fillId="0" borderId="17" xfId="1" applyFont="1" applyFill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43" fontId="4" fillId="0" borderId="16" xfId="1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Continuous"/>
    </xf>
    <xf numFmtId="0" fontId="4" fillId="0" borderId="13" xfId="2" applyFont="1" applyFill="1" applyBorder="1" applyAlignment="1">
      <alignment horizontal="center" shrinkToFit="1"/>
    </xf>
    <xf numFmtId="0" fontId="4" fillId="0" borderId="10" xfId="2" applyFont="1" applyFill="1" applyBorder="1" applyAlignment="1">
      <alignment shrinkToFit="1"/>
    </xf>
    <xf numFmtId="0" fontId="4" fillId="0" borderId="10" xfId="2" applyFont="1" applyFill="1" applyBorder="1" applyAlignment="1">
      <alignment horizontal="center" shrinkToFit="1"/>
    </xf>
    <xf numFmtId="0" fontId="4" fillId="0" borderId="16" xfId="2" applyFont="1" applyFill="1" applyBorder="1" applyAlignment="1">
      <alignment shrinkToFit="1"/>
    </xf>
    <xf numFmtId="0" fontId="4" fillId="0" borderId="16" xfId="2" applyFont="1" applyFill="1" applyBorder="1" applyAlignment="1">
      <alignment horizontal="centerContinuous" shrinkToFit="1"/>
    </xf>
    <xf numFmtId="0" fontId="4" fillId="0" borderId="10" xfId="2" applyFont="1" applyFill="1" applyBorder="1" applyAlignment="1">
      <alignment horizontal="centerContinuous" shrinkToFit="1"/>
    </xf>
    <xf numFmtId="43" fontId="4" fillId="0" borderId="14" xfId="1" applyFont="1" applyFill="1" applyBorder="1" applyAlignment="1">
      <alignment horizontal="center" shrinkToFit="1"/>
    </xf>
    <xf numFmtId="43" fontId="4" fillId="0" borderId="15" xfId="1" applyFont="1" applyFill="1" applyBorder="1" applyAlignment="1">
      <alignment horizontal="center" shrinkToFit="1"/>
    </xf>
    <xf numFmtId="43" fontId="4" fillId="0" borderId="13" xfId="1" applyFont="1" applyFill="1" applyBorder="1" applyAlignment="1">
      <alignment horizontal="center" shrinkToFit="1"/>
    </xf>
    <xf numFmtId="0" fontId="4" fillId="0" borderId="0" xfId="0" applyFont="1" applyFill="1" applyBorder="1" applyAlignment="1"/>
    <xf numFmtId="43" fontId="4" fillId="0" borderId="11" xfId="1" applyFont="1" applyFill="1" applyBorder="1" applyAlignment="1">
      <alignment horizontal="center" shrinkToFit="1"/>
    </xf>
    <xf numFmtId="43" fontId="4" fillId="0" borderId="12" xfId="1" applyFont="1" applyFill="1" applyBorder="1" applyAlignment="1">
      <alignment horizontal="center" shrinkToFit="1"/>
    </xf>
    <xf numFmtId="43" fontId="4" fillId="0" borderId="10" xfId="1" applyFont="1" applyFill="1" applyBorder="1" applyAlignment="1">
      <alignment horizontal="center" shrinkToFit="1"/>
    </xf>
    <xf numFmtId="43" fontId="4" fillId="0" borderId="17" xfId="1" applyFont="1" applyFill="1" applyBorder="1" applyAlignment="1">
      <alignment horizontal="center" shrinkToFit="1"/>
    </xf>
    <xf numFmtId="43" fontId="4" fillId="0" borderId="18" xfId="1" applyFont="1" applyFill="1" applyBorder="1" applyAlignment="1">
      <alignment horizontal="center" shrinkToFit="1"/>
    </xf>
    <xf numFmtId="43" fontId="4" fillId="0" borderId="16" xfId="1" applyFont="1" applyFill="1" applyBorder="1" applyAlignment="1">
      <alignment horizontal="center" shrinkToFit="1"/>
    </xf>
    <xf numFmtId="0" fontId="4" fillId="0" borderId="6" xfId="2" applyFont="1" applyFill="1" applyBorder="1" applyAlignment="1">
      <alignment horizontal="centerContinuous" shrinkToFit="1"/>
    </xf>
    <xf numFmtId="43" fontId="4" fillId="0" borderId="8" xfId="1" applyFont="1" applyFill="1" applyBorder="1" applyAlignment="1">
      <alignment horizontal="center" shrinkToFit="1"/>
    </xf>
    <xf numFmtId="43" fontId="4" fillId="0" borderId="6" xfId="1" applyFont="1" applyFill="1" applyBorder="1" applyAlignment="1">
      <alignment horizontal="center" shrinkToFit="1"/>
    </xf>
    <xf numFmtId="0" fontId="5" fillId="0" borderId="0" xfId="2" applyFont="1" applyFill="1" applyBorder="1" applyAlignment="1" applyProtection="1">
      <alignment horizontal="left"/>
    </xf>
    <xf numFmtId="0" fontId="5" fillId="0" borderId="0" xfId="2" applyFont="1" applyFill="1" applyAlignment="1"/>
    <xf numFmtId="43" fontId="6" fillId="0" borderId="16" xfId="1" applyFont="1" applyFill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43" fontId="6" fillId="0" borderId="16" xfId="1" applyFont="1" applyFill="1" applyBorder="1" applyAlignment="1">
      <alignment horizontal="center" shrinkToFit="1"/>
    </xf>
    <xf numFmtId="43" fontId="6" fillId="0" borderId="10" xfId="1" applyFont="1" applyFill="1" applyBorder="1" applyAlignment="1">
      <alignment horizontal="center" shrinkToFit="1"/>
    </xf>
    <xf numFmtId="43" fontId="6" fillId="0" borderId="6" xfId="1" applyFont="1" applyFill="1" applyBorder="1" applyAlignment="1">
      <alignment horizontal="center" shrinkToFit="1"/>
    </xf>
    <xf numFmtId="0" fontId="7" fillId="0" borderId="0" xfId="2" applyFont="1" applyFill="1" applyBorder="1" applyAlignment="1" applyProtection="1">
      <alignment horizontal="left"/>
    </xf>
    <xf numFmtId="0" fontId="4" fillId="0" borderId="0" xfId="2" applyFont="1" applyFill="1" applyAlignment="1">
      <alignment shrinkToFit="1"/>
    </xf>
    <xf numFmtId="0" fontId="8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shrinkToFit="1"/>
    </xf>
    <xf numFmtId="0" fontId="4" fillId="0" borderId="1" xfId="2" applyFont="1" applyFill="1" applyBorder="1" applyAlignment="1">
      <alignment horizontal="center" shrinkToFit="1"/>
    </xf>
    <xf numFmtId="0" fontId="4" fillId="0" borderId="2" xfId="2" applyFont="1" applyFill="1" applyBorder="1" applyAlignment="1">
      <alignment horizontal="center" shrinkToFit="1"/>
    </xf>
    <xf numFmtId="43" fontId="4" fillId="0" borderId="3" xfId="1" applyFont="1" applyFill="1" applyBorder="1" applyAlignment="1">
      <alignment horizontal="centerContinuous" shrinkToFit="1"/>
    </xf>
    <xf numFmtId="43" fontId="4" fillId="0" borderId="19" xfId="1" applyFont="1" applyFill="1" applyBorder="1" applyAlignment="1">
      <alignment horizontal="centerContinuous" shrinkToFit="1"/>
    </xf>
    <xf numFmtId="43" fontId="4" fillId="0" borderId="5" xfId="1" applyFont="1" applyFill="1" applyBorder="1" applyAlignment="1">
      <alignment horizontal="centerContinuous" shrinkToFit="1"/>
    </xf>
    <xf numFmtId="0" fontId="4" fillId="0" borderId="6" xfId="2" applyFont="1" applyFill="1" applyBorder="1" applyAlignment="1">
      <alignment shrinkToFit="1"/>
    </xf>
    <xf numFmtId="0" fontId="4" fillId="0" borderId="7" xfId="2" applyFont="1" applyFill="1" applyBorder="1" applyAlignment="1">
      <alignment horizontal="center" shrinkToFit="1"/>
    </xf>
    <xf numFmtId="0" fontId="4" fillId="0" borderId="6" xfId="2" applyFont="1" applyFill="1" applyBorder="1" applyAlignment="1">
      <alignment horizontal="center" shrinkToFit="1"/>
    </xf>
    <xf numFmtId="43" fontId="4" fillId="0" borderId="20" xfId="1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 shrinkToFit="1"/>
    </xf>
    <xf numFmtId="43" fontId="7" fillId="3" borderId="11" xfId="1" applyFont="1" applyFill="1" applyBorder="1" applyAlignment="1">
      <alignment horizontal="center" shrinkToFit="1"/>
    </xf>
    <xf numFmtId="43" fontId="7" fillId="3" borderId="21" xfId="1" applyFont="1" applyFill="1" applyBorder="1" applyAlignment="1">
      <alignment horizontal="center" shrinkToFit="1"/>
    </xf>
    <xf numFmtId="43" fontId="7" fillId="3" borderId="10" xfId="1" applyFont="1" applyFill="1" applyBorder="1" applyAlignment="1">
      <alignment horizontal="center" shrinkToFit="1"/>
    </xf>
    <xf numFmtId="0" fontId="7" fillId="0" borderId="0" xfId="0" applyFont="1" applyFill="1" applyBorder="1" applyAlignment="1"/>
    <xf numFmtId="0" fontId="7" fillId="3" borderId="10" xfId="2" applyFont="1" applyFill="1" applyBorder="1" applyAlignment="1"/>
    <xf numFmtId="0" fontId="7" fillId="3" borderId="10" xfId="2" applyFont="1" applyFill="1" applyBorder="1" applyAlignment="1">
      <alignment horizontal="center" shrinkToFit="1"/>
    </xf>
    <xf numFmtId="0" fontId="7" fillId="3" borderId="16" xfId="2" applyFont="1" applyFill="1" applyBorder="1" applyAlignment="1">
      <alignment horizontal="centerContinuous" shrinkToFit="1"/>
    </xf>
    <xf numFmtId="0" fontId="8" fillId="0" borderId="13" xfId="2" applyFont="1" applyFill="1" applyBorder="1" applyAlignment="1">
      <alignment horizontal="center"/>
    </xf>
    <xf numFmtId="43" fontId="4" fillId="0" borderId="22" xfId="1" applyFont="1" applyFill="1" applyBorder="1" applyAlignment="1">
      <alignment horizontal="center" shrinkToFit="1"/>
    </xf>
    <xf numFmtId="0" fontId="8" fillId="0" borderId="10" xfId="2" applyFont="1" applyFill="1" applyBorder="1" applyAlignment="1"/>
    <xf numFmtId="43" fontId="4" fillId="0" borderId="21" xfId="1" applyFont="1" applyFill="1" applyBorder="1" applyAlignment="1">
      <alignment horizontal="center" shrinkToFit="1"/>
    </xf>
    <xf numFmtId="0" fontId="8" fillId="0" borderId="16" xfId="2" applyFont="1" applyFill="1" applyBorder="1" applyAlignment="1"/>
    <xf numFmtId="43" fontId="4" fillId="0" borderId="23" xfId="1" applyFont="1" applyFill="1" applyBorder="1" applyAlignment="1">
      <alignment horizontal="center" shrinkToFit="1"/>
    </xf>
    <xf numFmtId="0" fontId="8" fillId="0" borderId="10" xfId="2" applyFont="1" applyFill="1" applyBorder="1" applyAlignment="1">
      <alignment horizontal="center"/>
    </xf>
    <xf numFmtId="0" fontId="8" fillId="0" borderId="6" xfId="2" applyFont="1" applyFill="1" applyBorder="1" applyAlignment="1"/>
    <xf numFmtId="43" fontId="4" fillId="0" borderId="20" xfId="1" applyFont="1" applyFill="1" applyBorder="1" applyAlignment="1">
      <alignment horizontal="center" shrinkToFit="1"/>
    </xf>
    <xf numFmtId="0" fontId="8" fillId="0" borderId="0" xfId="2" applyFont="1" applyFill="1" applyAlignment="1"/>
    <xf numFmtId="43" fontId="7" fillId="0" borderId="0" xfId="0" applyNumberFormat="1" applyFont="1" applyFill="1" applyBorder="1" applyAlignment="1"/>
    <xf numFmtId="43" fontId="9" fillId="0" borderId="16" xfId="1" applyFont="1" applyFill="1" applyBorder="1" applyAlignment="1">
      <alignment horizontal="center" shrinkToFit="1"/>
    </xf>
    <xf numFmtId="43" fontId="9" fillId="0" borderId="10" xfId="1" applyFont="1" applyFill="1" applyBorder="1" applyAlignment="1">
      <alignment horizontal="center" shrinkToFit="1"/>
    </xf>
    <xf numFmtId="43" fontId="9" fillId="0" borderId="16" xfId="1" applyFont="1" applyFill="1" applyBorder="1" applyAlignment="1">
      <alignment horizontal="center"/>
    </xf>
    <xf numFmtId="43" fontId="9" fillId="0" borderId="6" xfId="1" applyFont="1" applyFill="1" applyBorder="1" applyAlignment="1">
      <alignment horizontal="center" shrinkToFit="1"/>
    </xf>
  </cellXfs>
  <cellStyles count="3">
    <cellStyle name="เครื่องหมายจุลภาค" xfId="1" builtinId="3"/>
    <cellStyle name="ปกติ" xfId="0" builtinId="0"/>
    <cellStyle name="ปกติ_นิสิตเต็มเวลา_บางเขน_46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rd.edu.kps.ku.ac.th/phd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showGridLines="0" workbookViewId="0">
      <pane ySplit="10" topLeftCell="A38" activePane="bottomLeft" state="frozen"/>
      <selection activeCell="G11" sqref="G11"/>
      <selection pane="bottomLeft" activeCell="P43" sqref="P43"/>
    </sheetView>
  </sheetViews>
  <sheetFormatPr defaultRowHeight="20.100000000000001" customHeight="1" x14ac:dyDescent="0.5"/>
  <cols>
    <col min="1" max="1" width="28.7109375" style="96" customWidth="1"/>
    <col min="2" max="12" width="10.7109375" style="66" customWidth="1"/>
    <col min="13" max="13" width="10.140625" style="48" bestFit="1" customWidth="1"/>
    <col min="14" max="16384" width="9.140625" style="48"/>
  </cols>
  <sheetData>
    <row r="1" spans="1:13" ht="20.100000000000001" customHeight="1" x14ac:dyDescent="0.5">
      <c r="A1" s="65" t="s">
        <v>33</v>
      </c>
    </row>
    <row r="2" spans="1:13" ht="20.100000000000001" customHeight="1" x14ac:dyDescent="0.5">
      <c r="A2" s="67"/>
      <c r="D2" s="68"/>
      <c r="E2" s="68"/>
      <c r="F2" s="68"/>
      <c r="G2" s="68"/>
      <c r="H2" s="68"/>
      <c r="I2" s="68"/>
      <c r="J2" s="68"/>
      <c r="K2" s="68"/>
      <c r="L2" s="68"/>
    </row>
    <row r="3" spans="1:13" ht="20.100000000000001" customHeight="1" x14ac:dyDescent="0.5">
      <c r="A3" s="69" t="s">
        <v>26</v>
      </c>
      <c r="B3" s="70" t="s">
        <v>6</v>
      </c>
      <c r="C3" s="69" t="s">
        <v>7</v>
      </c>
      <c r="D3" s="71" t="s">
        <v>29</v>
      </c>
      <c r="E3" s="72"/>
      <c r="F3" s="73"/>
      <c r="G3" s="71" t="s">
        <v>30</v>
      </c>
      <c r="H3" s="72"/>
      <c r="I3" s="73"/>
      <c r="J3" s="71" t="s">
        <v>34</v>
      </c>
      <c r="K3" s="72"/>
      <c r="L3" s="73"/>
    </row>
    <row r="4" spans="1:13" ht="20.100000000000001" customHeight="1" x14ac:dyDescent="0.5">
      <c r="A4" s="74"/>
      <c r="B4" s="75" t="s">
        <v>9</v>
      </c>
      <c r="C4" s="76" t="s">
        <v>10</v>
      </c>
      <c r="D4" s="12" t="s">
        <v>31</v>
      </c>
      <c r="E4" s="77" t="s">
        <v>32</v>
      </c>
      <c r="F4" s="15" t="s">
        <v>2</v>
      </c>
      <c r="G4" s="12" t="s">
        <v>31</v>
      </c>
      <c r="H4" s="77" t="s">
        <v>32</v>
      </c>
      <c r="I4" s="15" t="s">
        <v>2</v>
      </c>
      <c r="J4" s="12" t="s">
        <v>31</v>
      </c>
      <c r="K4" s="77" t="s">
        <v>32</v>
      </c>
      <c r="L4" s="15" t="s">
        <v>2</v>
      </c>
    </row>
    <row r="5" spans="1:13" s="83" customFormat="1" ht="20.100000000000001" customHeight="1" x14ac:dyDescent="0.5">
      <c r="A5" s="78" t="s">
        <v>25</v>
      </c>
      <c r="B5" s="79" t="s">
        <v>0</v>
      </c>
      <c r="C5" s="79" t="s">
        <v>0</v>
      </c>
      <c r="D5" s="80">
        <f t="shared" ref="D5:L10" si="0">+D11+D17+D23+D29+D35+D41+D47+D53</f>
        <v>9767.455294117648</v>
      </c>
      <c r="E5" s="81">
        <f t="shared" si="0"/>
        <v>5080.6372549019597</v>
      </c>
      <c r="F5" s="82">
        <f t="shared" si="0"/>
        <v>14848.09254901961</v>
      </c>
      <c r="G5" s="80">
        <f t="shared" si="0"/>
        <v>9213.7058823529424</v>
      </c>
      <c r="H5" s="81">
        <f t="shared" si="0"/>
        <v>4750.5882352941162</v>
      </c>
      <c r="I5" s="82">
        <f t="shared" si="0"/>
        <v>13964.294117647059</v>
      </c>
      <c r="J5" s="80">
        <f t="shared" si="0"/>
        <v>9490.5805882352961</v>
      </c>
      <c r="K5" s="81">
        <f t="shared" si="0"/>
        <v>4915.6127450980384</v>
      </c>
      <c r="L5" s="82">
        <f t="shared" si="0"/>
        <v>14406.193333333335</v>
      </c>
    </row>
    <row r="6" spans="1:13" s="83" customFormat="1" ht="20.100000000000001" customHeight="1" x14ac:dyDescent="0.5">
      <c r="A6" s="84"/>
      <c r="B6" s="85"/>
      <c r="C6" s="85" t="s">
        <v>1</v>
      </c>
      <c r="D6" s="80">
        <f t="shared" si="0"/>
        <v>7.1764705882352935</v>
      </c>
      <c r="E6" s="81">
        <f t="shared" si="0"/>
        <v>0</v>
      </c>
      <c r="F6" s="82">
        <f t="shared" si="0"/>
        <v>7.1764705882352935</v>
      </c>
      <c r="G6" s="80">
        <f t="shared" si="0"/>
        <v>4.0588235294117645</v>
      </c>
      <c r="H6" s="81">
        <f t="shared" si="0"/>
        <v>0</v>
      </c>
      <c r="I6" s="82">
        <f t="shared" si="0"/>
        <v>4.0588235294117645</v>
      </c>
      <c r="J6" s="80">
        <f t="shared" si="0"/>
        <v>5.617647058823529</v>
      </c>
      <c r="K6" s="81">
        <f t="shared" si="0"/>
        <v>0</v>
      </c>
      <c r="L6" s="82">
        <f t="shared" si="0"/>
        <v>5.617647058823529</v>
      </c>
    </row>
    <row r="7" spans="1:13" s="83" customFormat="1" ht="20.100000000000001" customHeight="1" x14ac:dyDescent="0.5">
      <c r="A7" s="84"/>
      <c r="B7" s="85"/>
      <c r="C7" s="85" t="s">
        <v>2</v>
      </c>
      <c r="D7" s="80">
        <f t="shared" si="0"/>
        <v>9774.6317647058841</v>
      </c>
      <c r="E7" s="81">
        <f t="shared" si="0"/>
        <v>5080.6372549019597</v>
      </c>
      <c r="F7" s="82">
        <f t="shared" si="0"/>
        <v>14855.269019607847</v>
      </c>
      <c r="G7" s="80">
        <f t="shared" si="0"/>
        <v>9217.7647058823532</v>
      </c>
      <c r="H7" s="81">
        <f t="shared" si="0"/>
        <v>4750.5882352941162</v>
      </c>
      <c r="I7" s="82">
        <f t="shared" si="0"/>
        <v>13968.352941176468</v>
      </c>
      <c r="J7" s="80">
        <f t="shared" si="0"/>
        <v>9496.1982352941177</v>
      </c>
      <c r="K7" s="81">
        <f t="shared" si="0"/>
        <v>4915.6127450980384</v>
      </c>
      <c r="L7" s="82">
        <f t="shared" si="0"/>
        <v>14411.810980392158</v>
      </c>
    </row>
    <row r="8" spans="1:13" s="83" customFormat="1" ht="20.100000000000001" customHeight="1" x14ac:dyDescent="0.5">
      <c r="A8" s="84"/>
      <c r="B8" s="85" t="s">
        <v>3</v>
      </c>
      <c r="C8" s="85" t="s">
        <v>1</v>
      </c>
      <c r="D8" s="80">
        <f t="shared" si="0"/>
        <v>301.58333333333331</v>
      </c>
      <c r="E8" s="81">
        <f t="shared" si="0"/>
        <v>38.666666666666664</v>
      </c>
      <c r="F8" s="82">
        <f t="shared" si="0"/>
        <v>340.25</v>
      </c>
      <c r="G8" s="80">
        <f t="shared" si="0"/>
        <v>270.25</v>
      </c>
      <c r="H8" s="81">
        <f t="shared" si="0"/>
        <v>24.5</v>
      </c>
      <c r="I8" s="82">
        <f t="shared" si="0"/>
        <v>294.75000000000006</v>
      </c>
      <c r="J8" s="80">
        <f t="shared" si="0"/>
        <v>285.91666666666669</v>
      </c>
      <c r="K8" s="81">
        <f t="shared" si="0"/>
        <v>31.583333333333332</v>
      </c>
      <c r="L8" s="82">
        <f t="shared" si="0"/>
        <v>317.50000000000006</v>
      </c>
    </row>
    <row r="9" spans="1:13" s="83" customFormat="1" ht="20.100000000000001" customHeight="1" x14ac:dyDescent="0.5">
      <c r="A9" s="84"/>
      <c r="B9" s="85"/>
      <c r="C9" s="85" t="s">
        <v>4</v>
      </c>
      <c r="D9" s="80">
        <f t="shared" si="0"/>
        <v>590.34999999999991</v>
      </c>
      <c r="E9" s="81">
        <f t="shared" si="0"/>
        <v>62.4</v>
      </c>
      <c r="F9" s="82">
        <f t="shared" si="0"/>
        <v>652.75</v>
      </c>
      <c r="G9" s="80">
        <f t="shared" si="0"/>
        <v>535.22500000000002</v>
      </c>
      <c r="H9" s="81">
        <f t="shared" si="0"/>
        <v>38.125</v>
      </c>
      <c r="I9" s="82">
        <f t="shared" si="0"/>
        <v>573.35</v>
      </c>
      <c r="J9" s="80">
        <f t="shared" si="0"/>
        <v>562.78750000000002</v>
      </c>
      <c r="K9" s="81">
        <f t="shared" si="0"/>
        <v>50.262500000000003</v>
      </c>
      <c r="L9" s="82">
        <f t="shared" si="0"/>
        <v>613.05000000000007</v>
      </c>
    </row>
    <row r="10" spans="1:13" s="83" customFormat="1" ht="20.100000000000001" customHeight="1" x14ac:dyDescent="0.5">
      <c r="A10" s="84"/>
      <c r="B10" s="86" t="s">
        <v>5</v>
      </c>
      <c r="C10" s="86"/>
      <c r="D10" s="80">
        <f t="shared" si="0"/>
        <v>10364.981764705883</v>
      </c>
      <c r="E10" s="81">
        <f t="shared" si="0"/>
        <v>5143.0372549019603</v>
      </c>
      <c r="F10" s="82">
        <f t="shared" si="0"/>
        <v>15508.019019607844</v>
      </c>
      <c r="G10" s="80">
        <f t="shared" si="0"/>
        <v>9752.9897058823535</v>
      </c>
      <c r="H10" s="81">
        <f t="shared" si="0"/>
        <v>4788.7132352941162</v>
      </c>
      <c r="I10" s="82">
        <f t="shared" si="0"/>
        <v>14541.702941176471</v>
      </c>
      <c r="J10" s="80">
        <f t="shared" si="0"/>
        <v>10058.985735294118</v>
      </c>
      <c r="K10" s="81">
        <f t="shared" si="0"/>
        <v>4965.8752450980382</v>
      </c>
      <c r="L10" s="82">
        <f t="shared" si="0"/>
        <v>15024.860980392159</v>
      </c>
      <c r="M10" s="97">
        <f>+L16+L22+L28+L34+L40+L46+L52+L58</f>
        <v>15024.860980392159</v>
      </c>
    </row>
    <row r="11" spans="1:13" ht="20.100000000000001" customHeight="1" x14ac:dyDescent="0.5">
      <c r="A11" s="87" t="s">
        <v>22</v>
      </c>
      <c r="B11" s="39" t="s">
        <v>0</v>
      </c>
      <c r="C11" s="39" t="s">
        <v>0</v>
      </c>
      <c r="D11" s="45">
        <f>+T2.1_1!L11</f>
        <v>1193.0855706385119</v>
      </c>
      <c r="E11" s="88">
        <f>+T2.2_1!L11</f>
        <v>57.392156862745097</v>
      </c>
      <c r="F11" s="47">
        <f>+D11+E11</f>
        <v>1250.477727501257</v>
      </c>
      <c r="G11" s="45">
        <f>+T2.1_2!L11</f>
        <v>1312.8185017596782</v>
      </c>
      <c r="H11" s="88">
        <f>+T2.2_2!L11</f>
        <v>19.151080945198593</v>
      </c>
      <c r="I11" s="47">
        <f>+G11+H11</f>
        <v>1331.9695827048768</v>
      </c>
      <c r="J11" s="45">
        <f>AVERAGE(D11,G11)</f>
        <v>1252.9520361990949</v>
      </c>
      <c r="K11" s="88">
        <f t="shared" ref="K11:L26" si="1">AVERAGE(E11,H11)</f>
        <v>38.271618903971842</v>
      </c>
      <c r="L11" s="47">
        <f t="shared" si="1"/>
        <v>1291.2236551030669</v>
      </c>
    </row>
    <row r="12" spans="1:13" ht="20.100000000000001" customHeight="1" x14ac:dyDescent="0.5">
      <c r="A12" s="89"/>
      <c r="B12" s="41"/>
      <c r="C12" s="41" t="s">
        <v>1</v>
      </c>
      <c r="D12" s="49">
        <f>+T2.1_1!L12</f>
        <v>3.7058823529411766</v>
      </c>
      <c r="E12" s="90">
        <f>+T2.2_1!L12</f>
        <v>0</v>
      </c>
      <c r="F12" s="51">
        <f t="shared" ref="F12:F58" si="2">+D12+E12</f>
        <v>3.7058823529411766</v>
      </c>
      <c r="G12" s="49">
        <f>+T2.1_2!L12</f>
        <v>2.1764705882352939</v>
      </c>
      <c r="H12" s="90">
        <f>+T2.2_2!L12</f>
        <v>0</v>
      </c>
      <c r="I12" s="51">
        <f t="shared" ref="I12:I58" si="3">+G12+H12</f>
        <v>2.1764705882352939</v>
      </c>
      <c r="J12" s="49">
        <f t="shared" ref="J12:L52" si="4">AVERAGE(D12,G12)</f>
        <v>2.9411764705882355</v>
      </c>
      <c r="K12" s="90">
        <f t="shared" si="1"/>
        <v>0</v>
      </c>
      <c r="L12" s="51">
        <f t="shared" si="1"/>
        <v>2.9411764705882355</v>
      </c>
    </row>
    <row r="13" spans="1:13" ht="20.100000000000001" customHeight="1" x14ac:dyDescent="0.5">
      <c r="A13" s="89"/>
      <c r="B13" s="41"/>
      <c r="C13" s="41" t="s">
        <v>2</v>
      </c>
      <c r="D13" s="49">
        <f>+T2.1_1!L13</f>
        <v>1196.7914529914533</v>
      </c>
      <c r="E13" s="90">
        <f>+T2.2_1!L13</f>
        <v>57.392156862745097</v>
      </c>
      <c r="F13" s="51">
        <f t="shared" si="2"/>
        <v>1254.1836098541985</v>
      </c>
      <c r="G13" s="49">
        <f>+T2.1_2!L13</f>
        <v>1314.9949723479135</v>
      </c>
      <c r="H13" s="90">
        <f>+T2.2_2!L13</f>
        <v>19.151080945198593</v>
      </c>
      <c r="I13" s="51">
        <f t="shared" si="3"/>
        <v>1334.1460532931121</v>
      </c>
      <c r="J13" s="49">
        <f t="shared" si="4"/>
        <v>1255.8932126696834</v>
      </c>
      <c r="K13" s="90">
        <f t="shared" si="1"/>
        <v>38.271618903971842</v>
      </c>
      <c r="L13" s="51">
        <f t="shared" si="1"/>
        <v>1294.1648315736552</v>
      </c>
    </row>
    <row r="14" spans="1:13" ht="20.100000000000001" customHeight="1" x14ac:dyDescent="0.5">
      <c r="A14" s="89"/>
      <c r="B14" s="41" t="s">
        <v>3</v>
      </c>
      <c r="C14" s="41" t="s">
        <v>1</v>
      </c>
      <c r="D14" s="49">
        <f>+T2.1_1!L14</f>
        <v>152.58333333333331</v>
      </c>
      <c r="E14" s="90">
        <f>+T2.2_1!L14</f>
        <v>0</v>
      </c>
      <c r="F14" s="51">
        <f t="shared" si="2"/>
        <v>152.58333333333331</v>
      </c>
      <c r="G14" s="49">
        <f>+T2.1_2!L14</f>
        <v>139.41666666666669</v>
      </c>
      <c r="H14" s="90">
        <f>+T2.2_2!L14</f>
        <v>0</v>
      </c>
      <c r="I14" s="51">
        <f t="shared" si="3"/>
        <v>139.41666666666669</v>
      </c>
      <c r="J14" s="49">
        <f t="shared" si="4"/>
        <v>146</v>
      </c>
      <c r="K14" s="90">
        <f t="shared" si="1"/>
        <v>0</v>
      </c>
      <c r="L14" s="51">
        <f t="shared" si="1"/>
        <v>146</v>
      </c>
    </row>
    <row r="15" spans="1:13" ht="20.100000000000001" customHeight="1" x14ac:dyDescent="0.5">
      <c r="A15" s="89"/>
      <c r="B15" s="41"/>
      <c r="C15" s="41" t="s">
        <v>4</v>
      </c>
      <c r="D15" s="49">
        <f>+T2.1_1!L15</f>
        <v>305.16666666666663</v>
      </c>
      <c r="E15" s="90">
        <f>+T2.2_1!L15</f>
        <v>0</v>
      </c>
      <c r="F15" s="51">
        <f t="shared" si="2"/>
        <v>305.16666666666663</v>
      </c>
      <c r="G15" s="49">
        <f>+T2.1_2!L15</f>
        <v>278.83333333333337</v>
      </c>
      <c r="H15" s="90">
        <f>+T2.2_2!L15</f>
        <v>0</v>
      </c>
      <c r="I15" s="51">
        <f t="shared" si="3"/>
        <v>278.83333333333337</v>
      </c>
      <c r="J15" s="49">
        <f t="shared" si="4"/>
        <v>292</v>
      </c>
      <c r="K15" s="90">
        <f t="shared" si="1"/>
        <v>0</v>
      </c>
      <c r="L15" s="51">
        <f t="shared" si="1"/>
        <v>292</v>
      </c>
    </row>
    <row r="16" spans="1:13" ht="20.100000000000001" customHeight="1" x14ac:dyDescent="0.5">
      <c r="A16" s="91"/>
      <c r="B16" s="43" t="s">
        <v>5</v>
      </c>
      <c r="C16" s="43"/>
      <c r="D16" s="52">
        <f>+T2.1_1!L16</f>
        <v>1501.9581196581198</v>
      </c>
      <c r="E16" s="92">
        <f>+T2.2_1!L16</f>
        <v>57.392156862745097</v>
      </c>
      <c r="F16" s="54">
        <f t="shared" si="2"/>
        <v>1559.350276520865</v>
      </c>
      <c r="G16" s="52">
        <f>+T2.1_2!L16</f>
        <v>1593.828305681247</v>
      </c>
      <c r="H16" s="92">
        <f>+T2.2_2!L16</f>
        <v>19.151080945198593</v>
      </c>
      <c r="I16" s="54">
        <f t="shared" si="3"/>
        <v>1612.9793866264456</v>
      </c>
      <c r="J16" s="52">
        <f t="shared" si="4"/>
        <v>1547.8932126696834</v>
      </c>
      <c r="K16" s="92">
        <f t="shared" si="1"/>
        <v>38.271618903971842</v>
      </c>
      <c r="L16" s="98">
        <f t="shared" si="1"/>
        <v>1586.1648315736552</v>
      </c>
    </row>
    <row r="17" spans="1:12" ht="20.100000000000001" customHeight="1" x14ac:dyDescent="0.5">
      <c r="A17" s="87" t="s">
        <v>27</v>
      </c>
      <c r="B17" s="39" t="s">
        <v>0</v>
      </c>
      <c r="C17" s="39" t="s">
        <v>0</v>
      </c>
      <c r="D17" s="45">
        <f>+T2.1_1!L17</f>
        <v>294.0482352941176</v>
      </c>
      <c r="E17" s="88">
        <f>+T2.2_1!L17</f>
        <v>10.598039215686272</v>
      </c>
      <c r="F17" s="47">
        <f t="shared" si="2"/>
        <v>304.6462745098039</v>
      </c>
      <c r="G17" s="45">
        <f>+T2.1_2!L17</f>
        <v>200.7254901960784</v>
      </c>
      <c r="H17" s="88">
        <f>+T2.2_2!L17</f>
        <v>0</v>
      </c>
      <c r="I17" s="47">
        <f t="shared" si="3"/>
        <v>200.7254901960784</v>
      </c>
      <c r="J17" s="45">
        <f t="shared" si="4"/>
        <v>247.386862745098</v>
      </c>
      <c r="K17" s="88">
        <f t="shared" si="1"/>
        <v>5.2990196078431362</v>
      </c>
      <c r="L17" s="47">
        <f t="shared" si="1"/>
        <v>252.68588235294115</v>
      </c>
    </row>
    <row r="18" spans="1:12" ht="20.100000000000001" customHeight="1" x14ac:dyDescent="0.5">
      <c r="A18" s="89"/>
      <c r="B18" s="41"/>
      <c r="C18" s="41" t="s">
        <v>1</v>
      </c>
      <c r="D18" s="49">
        <f>+T2.1_1!L18</f>
        <v>0</v>
      </c>
      <c r="E18" s="90">
        <f>+T2.2_1!L18</f>
        <v>0</v>
      </c>
      <c r="F18" s="51">
        <f t="shared" si="2"/>
        <v>0</v>
      </c>
      <c r="G18" s="49">
        <f>+T2.1_2!L18</f>
        <v>0</v>
      </c>
      <c r="H18" s="90">
        <f>+T2.2_2!L18</f>
        <v>0</v>
      </c>
      <c r="I18" s="51">
        <f t="shared" si="3"/>
        <v>0</v>
      </c>
      <c r="J18" s="49">
        <f t="shared" si="4"/>
        <v>0</v>
      </c>
      <c r="K18" s="90">
        <f t="shared" si="1"/>
        <v>0</v>
      </c>
      <c r="L18" s="51">
        <f t="shared" si="1"/>
        <v>0</v>
      </c>
    </row>
    <row r="19" spans="1:12" ht="20.100000000000001" customHeight="1" x14ac:dyDescent="0.5">
      <c r="A19" s="89"/>
      <c r="B19" s="41"/>
      <c r="C19" s="41" t="s">
        <v>2</v>
      </c>
      <c r="D19" s="49">
        <f>+T2.1_1!L19</f>
        <v>294.0482352941176</v>
      </c>
      <c r="E19" s="90">
        <f>+T2.2_1!L19</f>
        <v>10.598039215686272</v>
      </c>
      <c r="F19" s="51">
        <f t="shared" si="2"/>
        <v>304.6462745098039</v>
      </c>
      <c r="G19" s="49">
        <f>+T2.1_2!L19</f>
        <v>200.7254901960784</v>
      </c>
      <c r="H19" s="90">
        <f>+T2.2_2!L19</f>
        <v>0</v>
      </c>
      <c r="I19" s="51">
        <f t="shared" si="3"/>
        <v>200.7254901960784</v>
      </c>
      <c r="J19" s="49">
        <f t="shared" si="4"/>
        <v>247.386862745098</v>
      </c>
      <c r="K19" s="90">
        <f t="shared" si="1"/>
        <v>5.2990196078431362</v>
      </c>
      <c r="L19" s="51">
        <f t="shared" si="1"/>
        <v>252.68588235294115</v>
      </c>
    </row>
    <row r="20" spans="1:12" ht="20.100000000000001" customHeight="1" x14ac:dyDescent="0.5">
      <c r="A20" s="89"/>
      <c r="B20" s="41" t="s">
        <v>3</v>
      </c>
      <c r="C20" s="41" t="s">
        <v>1</v>
      </c>
      <c r="D20" s="49">
        <f>+T2.1_1!L20</f>
        <v>0</v>
      </c>
      <c r="E20" s="90">
        <f>+T2.2_1!L20</f>
        <v>0</v>
      </c>
      <c r="F20" s="51">
        <f t="shared" si="2"/>
        <v>0</v>
      </c>
      <c r="G20" s="49">
        <f>+T2.1_2!L20</f>
        <v>0</v>
      </c>
      <c r="H20" s="90">
        <f>+T2.2_2!L20</f>
        <v>0</v>
      </c>
      <c r="I20" s="51">
        <f t="shared" si="3"/>
        <v>0</v>
      </c>
      <c r="J20" s="49">
        <f t="shared" si="4"/>
        <v>0</v>
      </c>
      <c r="K20" s="90">
        <f t="shared" si="1"/>
        <v>0</v>
      </c>
      <c r="L20" s="51">
        <f t="shared" si="1"/>
        <v>0</v>
      </c>
    </row>
    <row r="21" spans="1:12" ht="20.100000000000001" customHeight="1" x14ac:dyDescent="0.5">
      <c r="A21" s="89"/>
      <c r="B21" s="41"/>
      <c r="C21" s="41" t="s">
        <v>4</v>
      </c>
      <c r="D21" s="49">
        <f>+T2.1_1!L21</f>
        <v>0</v>
      </c>
      <c r="E21" s="90">
        <f>+T2.2_1!L21</f>
        <v>0</v>
      </c>
      <c r="F21" s="51">
        <f t="shared" si="2"/>
        <v>0</v>
      </c>
      <c r="G21" s="49">
        <f>+T2.1_2!L21</f>
        <v>0</v>
      </c>
      <c r="H21" s="90">
        <f>+T2.2_2!L21</f>
        <v>0</v>
      </c>
      <c r="I21" s="51">
        <f t="shared" si="3"/>
        <v>0</v>
      </c>
      <c r="J21" s="49">
        <f t="shared" si="4"/>
        <v>0</v>
      </c>
      <c r="K21" s="90">
        <f t="shared" si="1"/>
        <v>0</v>
      </c>
      <c r="L21" s="51">
        <f t="shared" si="1"/>
        <v>0</v>
      </c>
    </row>
    <row r="22" spans="1:12" ht="20.100000000000001" customHeight="1" x14ac:dyDescent="0.5">
      <c r="A22" s="91"/>
      <c r="B22" s="43" t="s">
        <v>5</v>
      </c>
      <c r="C22" s="43"/>
      <c r="D22" s="52">
        <f>+T2.1_1!L22</f>
        <v>294.0482352941176</v>
      </c>
      <c r="E22" s="92">
        <f>+T2.2_1!L22</f>
        <v>10.598039215686272</v>
      </c>
      <c r="F22" s="54">
        <f t="shared" si="2"/>
        <v>304.6462745098039</v>
      </c>
      <c r="G22" s="52">
        <f>+T2.1_2!L22</f>
        <v>200.7254901960784</v>
      </c>
      <c r="H22" s="92">
        <f>+T2.2_2!L22</f>
        <v>0</v>
      </c>
      <c r="I22" s="54">
        <f t="shared" si="3"/>
        <v>200.7254901960784</v>
      </c>
      <c r="J22" s="52">
        <f t="shared" si="4"/>
        <v>247.386862745098</v>
      </c>
      <c r="K22" s="92">
        <f t="shared" si="1"/>
        <v>5.2990196078431362</v>
      </c>
      <c r="L22" s="100">
        <f t="shared" si="1"/>
        <v>252.68588235294115</v>
      </c>
    </row>
    <row r="23" spans="1:12" ht="20.100000000000001" customHeight="1" x14ac:dyDescent="0.5">
      <c r="A23" s="93" t="s">
        <v>23</v>
      </c>
      <c r="B23" s="41" t="s">
        <v>0</v>
      </c>
      <c r="C23" s="41" t="s">
        <v>0</v>
      </c>
      <c r="D23" s="49">
        <f>+T2.1_1!L23</f>
        <v>1042.9705882352944</v>
      </c>
      <c r="E23" s="90">
        <f>+T2.2_1!L23</f>
        <v>459.36274509803923</v>
      </c>
      <c r="F23" s="51">
        <f t="shared" si="2"/>
        <v>1502.3333333333335</v>
      </c>
      <c r="G23" s="49">
        <f>+T2.1_2!L23</f>
        <v>1057.2352941176473</v>
      </c>
      <c r="H23" s="90">
        <f>+T2.2_2!L23</f>
        <v>477.82352941176464</v>
      </c>
      <c r="I23" s="51">
        <f t="shared" si="3"/>
        <v>1535.0588235294119</v>
      </c>
      <c r="J23" s="49">
        <f t="shared" si="4"/>
        <v>1050.1029411764707</v>
      </c>
      <c r="K23" s="90">
        <f t="shared" si="1"/>
        <v>468.59313725490193</v>
      </c>
      <c r="L23" s="51">
        <f t="shared" si="1"/>
        <v>1518.6960784313728</v>
      </c>
    </row>
    <row r="24" spans="1:12" ht="20.100000000000001" customHeight="1" x14ac:dyDescent="0.5">
      <c r="A24" s="89"/>
      <c r="B24" s="41"/>
      <c r="C24" s="41" t="s">
        <v>1</v>
      </c>
      <c r="D24" s="49">
        <f>+T2.1_1!L24</f>
        <v>0.88235294117647056</v>
      </c>
      <c r="E24" s="90">
        <f>+T2.2_1!L24</f>
        <v>0</v>
      </c>
      <c r="F24" s="51">
        <f t="shared" si="2"/>
        <v>0.88235294117647056</v>
      </c>
      <c r="G24" s="49">
        <f>+T2.1_2!L24</f>
        <v>0.17647058823529413</v>
      </c>
      <c r="H24" s="90">
        <f>+T2.2_2!L24</f>
        <v>0</v>
      </c>
      <c r="I24" s="51">
        <f t="shared" si="3"/>
        <v>0.17647058823529413</v>
      </c>
      <c r="J24" s="49">
        <f t="shared" si="4"/>
        <v>0.52941176470588236</v>
      </c>
      <c r="K24" s="90">
        <f t="shared" si="1"/>
        <v>0</v>
      </c>
      <c r="L24" s="51">
        <f t="shared" si="1"/>
        <v>0.52941176470588236</v>
      </c>
    </row>
    <row r="25" spans="1:12" ht="20.100000000000001" customHeight="1" x14ac:dyDescent="0.5">
      <c r="A25" s="89"/>
      <c r="B25" s="41"/>
      <c r="C25" s="41" t="s">
        <v>2</v>
      </c>
      <c r="D25" s="49">
        <f>+T2.1_1!L25</f>
        <v>1043.8529411764707</v>
      </c>
      <c r="E25" s="90">
        <f>+T2.2_1!L25</f>
        <v>459.36274509803923</v>
      </c>
      <c r="F25" s="51">
        <f t="shared" si="2"/>
        <v>1503.2156862745101</v>
      </c>
      <c r="G25" s="49">
        <f>+T2.1_2!L25</f>
        <v>1057.4117647058827</v>
      </c>
      <c r="H25" s="90">
        <f>+T2.2_2!L25</f>
        <v>477.82352941176464</v>
      </c>
      <c r="I25" s="51">
        <f t="shared" si="3"/>
        <v>1535.2352941176473</v>
      </c>
      <c r="J25" s="49">
        <f t="shared" si="4"/>
        <v>1050.6323529411766</v>
      </c>
      <c r="K25" s="90">
        <f t="shared" si="1"/>
        <v>468.59313725490193</v>
      </c>
      <c r="L25" s="51">
        <f t="shared" si="1"/>
        <v>1519.2254901960787</v>
      </c>
    </row>
    <row r="26" spans="1:12" ht="20.100000000000001" customHeight="1" x14ac:dyDescent="0.5">
      <c r="A26" s="89"/>
      <c r="B26" s="41" t="s">
        <v>3</v>
      </c>
      <c r="C26" s="41" t="s">
        <v>1</v>
      </c>
      <c r="D26" s="49">
        <f>+T2.1_1!L26</f>
        <v>53.166666666666664</v>
      </c>
      <c r="E26" s="90">
        <f>+T2.2_1!L26</f>
        <v>0</v>
      </c>
      <c r="F26" s="51">
        <f t="shared" si="2"/>
        <v>53.166666666666664</v>
      </c>
      <c r="G26" s="49">
        <f>+T2.1_2!L26</f>
        <v>67.666666666666657</v>
      </c>
      <c r="H26" s="90">
        <f>+T2.2_2!L26</f>
        <v>0</v>
      </c>
      <c r="I26" s="51">
        <f t="shared" si="3"/>
        <v>67.666666666666657</v>
      </c>
      <c r="J26" s="49">
        <f t="shared" si="4"/>
        <v>60.416666666666657</v>
      </c>
      <c r="K26" s="90">
        <f t="shared" si="1"/>
        <v>0</v>
      </c>
      <c r="L26" s="51">
        <f t="shared" si="1"/>
        <v>60.416666666666657</v>
      </c>
    </row>
    <row r="27" spans="1:12" ht="20.100000000000001" customHeight="1" x14ac:dyDescent="0.5">
      <c r="A27" s="89"/>
      <c r="B27" s="41"/>
      <c r="C27" s="41" t="s">
        <v>4</v>
      </c>
      <c r="D27" s="49">
        <f>+T2.1_1!L27</f>
        <v>106.33333333333333</v>
      </c>
      <c r="E27" s="90">
        <f>+T2.2_1!L27</f>
        <v>0</v>
      </c>
      <c r="F27" s="51">
        <f t="shared" si="2"/>
        <v>106.33333333333333</v>
      </c>
      <c r="G27" s="49">
        <f>+T2.1_2!L27</f>
        <v>135.33333333333331</v>
      </c>
      <c r="H27" s="90">
        <f>+T2.2_2!L27</f>
        <v>0</v>
      </c>
      <c r="I27" s="51">
        <f t="shared" si="3"/>
        <v>135.33333333333331</v>
      </c>
      <c r="J27" s="49">
        <f t="shared" si="4"/>
        <v>120.83333333333331</v>
      </c>
      <c r="K27" s="90">
        <f t="shared" si="4"/>
        <v>0</v>
      </c>
      <c r="L27" s="51">
        <f t="shared" si="4"/>
        <v>120.83333333333331</v>
      </c>
    </row>
    <row r="28" spans="1:12" ht="20.100000000000001" customHeight="1" x14ac:dyDescent="0.5">
      <c r="A28" s="89"/>
      <c r="B28" s="44" t="s">
        <v>5</v>
      </c>
      <c r="C28" s="44"/>
      <c r="D28" s="49">
        <f>+T2.1_1!L28</f>
        <v>1150.1862745098042</v>
      </c>
      <c r="E28" s="90">
        <f>+T2.2_1!L28</f>
        <v>459.36274509803923</v>
      </c>
      <c r="F28" s="51">
        <f t="shared" si="2"/>
        <v>1609.5490196078435</v>
      </c>
      <c r="G28" s="49">
        <f>+T2.1_2!L28</f>
        <v>1192.7450980392159</v>
      </c>
      <c r="H28" s="90">
        <f>+T2.2_2!L28</f>
        <v>477.82352941176464</v>
      </c>
      <c r="I28" s="51">
        <f t="shared" si="3"/>
        <v>1670.5686274509806</v>
      </c>
      <c r="J28" s="49">
        <f t="shared" si="4"/>
        <v>1171.4656862745101</v>
      </c>
      <c r="K28" s="90">
        <f t="shared" si="4"/>
        <v>468.59313725490193</v>
      </c>
      <c r="L28" s="99">
        <f t="shared" si="4"/>
        <v>1640.0588235294122</v>
      </c>
    </row>
    <row r="29" spans="1:12" ht="18" customHeight="1" x14ac:dyDescent="0.5">
      <c r="A29" s="87" t="s">
        <v>19</v>
      </c>
      <c r="B29" s="39" t="s">
        <v>0</v>
      </c>
      <c r="C29" s="39" t="s">
        <v>0</v>
      </c>
      <c r="D29" s="45">
        <f>+T2.1_1!L29</f>
        <v>5572.7092006033199</v>
      </c>
      <c r="E29" s="88">
        <f>+T2.2_1!L29</f>
        <v>4146.6431372549014</v>
      </c>
      <c r="F29" s="47">
        <f t="shared" si="2"/>
        <v>9719.3523378582213</v>
      </c>
      <c r="G29" s="45">
        <f>+T2.1_2!L29</f>
        <v>5126.4167022069669</v>
      </c>
      <c r="H29" s="88">
        <f>+T2.2_2!L29</f>
        <v>4030.1549817097471</v>
      </c>
      <c r="I29" s="47">
        <f t="shared" si="3"/>
        <v>9156.5716839167144</v>
      </c>
      <c r="J29" s="45">
        <f t="shared" si="4"/>
        <v>5349.5629514051434</v>
      </c>
      <c r="K29" s="88">
        <f t="shared" si="4"/>
        <v>4088.3990594823244</v>
      </c>
      <c r="L29" s="47">
        <f t="shared" si="4"/>
        <v>9437.9620108874678</v>
      </c>
    </row>
    <row r="30" spans="1:12" ht="18" customHeight="1" x14ac:dyDescent="0.5">
      <c r="A30" s="89"/>
      <c r="B30" s="41"/>
      <c r="C30" s="41" t="s">
        <v>1</v>
      </c>
      <c r="D30" s="49">
        <f>+T2.1_1!L30</f>
        <v>2.5882352941176467</v>
      </c>
      <c r="E30" s="90">
        <f>+T2.2_1!L30</f>
        <v>0</v>
      </c>
      <c r="F30" s="51">
        <f t="shared" si="2"/>
        <v>2.5882352941176467</v>
      </c>
      <c r="G30" s="49">
        <f>+T2.1_2!L30</f>
        <v>1.6470588235294119</v>
      </c>
      <c r="H30" s="90">
        <f>+T2.2_2!L30</f>
        <v>0</v>
      </c>
      <c r="I30" s="51">
        <f t="shared" si="3"/>
        <v>1.6470588235294119</v>
      </c>
      <c r="J30" s="49">
        <f t="shared" si="4"/>
        <v>2.1176470588235294</v>
      </c>
      <c r="K30" s="90">
        <f t="shared" si="4"/>
        <v>0</v>
      </c>
      <c r="L30" s="51">
        <f t="shared" si="4"/>
        <v>2.1176470588235294</v>
      </c>
    </row>
    <row r="31" spans="1:12" ht="18" customHeight="1" x14ac:dyDescent="0.5">
      <c r="A31" s="89"/>
      <c r="B31" s="41"/>
      <c r="C31" s="41" t="s">
        <v>2</v>
      </c>
      <c r="D31" s="49">
        <f>+T2.1_1!L31</f>
        <v>5575.2974358974379</v>
      </c>
      <c r="E31" s="90">
        <f>+T2.2_1!L31</f>
        <v>4146.6431372549014</v>
      </c>
      <c r="F31" s="51">
        <f t="shared" si="2"/>
        <v>9721.9405731523402</v>
      </c>
      <c r="G31" s="49">
        <f>+T2.1_2!L31</f>
        <v>5128.0637610304957</v>
      </c>
      <c r="H31" s="90">
        <f>+T2.2_2!L31</f>
        <v>4030.1549817097471</v>
      </c>
      <c r="I31" s="51">
        <f t="shared" si="3"/>
        <v>9158.2187427402423</v>
      </c>
      <c r="J31" s="49">
        <f t="shared" si="4"/>
        <v>5351.6805984639668</v>
      </c>
      <c r="K31" s="90">
        <f t="shared" si="4"/>
        <v>4088.3990594823244</v>
      </c>
      <c r="L31" s="51">
        <f t="shared" si="4"/>
        <v>9440.0796579462913</v>
      </c>
    </row>
    <row r="32" spans="1:12" ht="18" customHeight="1" x14ac:dyDescent="0.5">
      <c r="A32" s="89"/>
      <c r="B32" s="41" t="s">
        <v>3</v>
      </c>
      <c r="C32" s="41" t="s">
        <v>1</v>
      </c>
      <c r="D32" s="49">
        <f>+T2.1_1!L32</f>
        <v>50.833333333333329</v>
      </c>
      <c r="E32" s="90">
        <f>+T2.2_1!L32</f>
        <v>6</v>
      </c>
      <c r="F32" s="51">
        <f t="shared" si="2"/>
        <v>56.833333333333329</v>
      </c>
      <c r="G32" s="49">
        <f>+T2.1_2!L32</f>
        <v>24.833333333333332</v>
      </c>
      <c r="H32" s="90">
        <f>+T2.2_2!L32</f>
        <v>2.75</v>
      </c>
      <c r="I32" s="51">
        <f t="shared" si="3"/>
        <v>27.583333333333332</v>
      </c>
      <c r="J32" s="49">
        <f t="shared" si="4"/>
        <v>37.833333333333329</v>
      </c>
      <c r="K32" s="90">
        <f t="shared" si="4"/>
        <v>4.375</v>
      </c>
      <c r="L32" s="51">
        <f t="shared" si="4"/>
        <v>42.208333333333329</v>
      </c>
    </row>
    <row r="33" spans="1:12" ht="18" customHeight="1" x14ac:dyDescent="0.5">
      <c r="A33" s="89"/>
      <c r="B33" s="41"/>
      <c r="C33" s="41" t="s">
        <v>4</v>
      </c>
      <c r="D33" s="49">
        <f>+T2.1_1!L33</f>
        <v>96.35</v>
      </c>
      <c r="E33" s="90">
        <f>+T2.2_1!L33</f>
        <v>11.4</v>
      </c>
      <c r="F33" s="51">
        <f t="shared" si="2"/>
        <v>107.75</v>
      </c>
      <c r="G33" s="49">
        <f>+T2.1_2!L33</f>
        <v>49.1</v>
      </c>
      <c r="H33" s="90">
        <f>+T2.2_2!L33</f>
        <v>5.5</v>
      </c>
      <c r="I33" s="51">
        <f t="shared" si="3"/>
        <v>54.6</v>
      </c>
      <c r="J33" s="49">
        <f t="shared" si="4"/>
        <v>72.724999999999994</v>
      </c>
      <c r="K33" s="90">
        <f t="shared" si="4"/>
        <v>8.4499999999999993</v>
      </c>
      <c r="L33" s="51">
        <f t="shared" si="4"/>
        <v>81.174999999999997</v>
      </c>
    </row>
    <row r="34" spans="1:12" ht="18" customHeight="1" x14ac:dyDescent="0.5">
      <c r="A34" s="91"/>
      <c r="B34" s="43" t="s">
        <v>5</v>
      </c>
      <c r="C34" s="43"/>
      <c r="D34" s="52">
        <f>+T2.1_1!L34</f>
        <v>5671.6474358974365</v>
      </c>
      <c r="E34" s="92">
        <f>+T2.2_1!L34</f>
        <v>4158.0431372549019</v>
      </c>
      <c r="F34" s="54">
        <f t="shared" si="2"/>
        <v>9829.6905731523384</v>
      </c>
      <c r="G34" s="52">
        <f>+T2.1_2!L34</f>
        <v>5177.1637610304961</v>
      </c>
      <c r="H34" s="92">
        <f>+T2.2_2!L34</f>
        <v>4035.6549817097471</v>
      </c>
      <c r="I34" s="54">
        <f t="shared" si="3"/>
        <v>9212.8187427402427</v>
      </c>
      <c r="J34" s="52">
        <f t="shared" si="4"/>
        <v>5424.4055984639663</v>
      </c>
      <c r="K34" s="92">
        <f t="shared" si="4"/>
        <v>4096.8490594823243</v>
      </c>
      <c r="L34" s="98">
        <f t="shared" si="4"/>
        <v>9521.2546579462905</v>
      </c>
    </row>
    <row r="35" spans="1:12" ht="18" customHeight="1" x14ac:dyDescent="0.5">
      <c r="A35" s="93" t="s">
        <v>20</v>
      </c>
      <c r="B35" s="41" t="s">
        <v>0</v>
      </c>
      <c r="C35" s="41" t="s">
        <v>0</v>
      </c>
      <c r="D35" s="49">
        <f>+T2.1_1!L35</f>
        <v>1147.1065359477125</v>
      </c>
      <c r="E35" s="90">
        <f>+T2.2_1!L35</f>
        <v>233.9549019607843</v>
      </c>
      <c r="F35" s="51">
        <f t="shared" si="2"/>
        <v>1381.0614379084968</v>
      </c>
      <c r="G35" s="49">
        <f>+T2.1_2!L35</f>
        <v>945.53603786342114</v>
      </c>
      <c r="H35" s="90">
        <f>+T2.2_2!L35</f>
        <v>61.654721658778449</v>
      </c>
      <c r="I35" s="51">
        <f t="shared" si="3"/>
        <v>1007.1907595221996</v>
      </c>
      <c r="J35" s="49">
        <f t="shared" si="4"/>
        <v>1046.3212869055669</v>
      </c>
      <c r="K35" s="90">
        <f t="shared" si="4"/>
        <v>147.80481180978137</v>
      </c>
      <c r="L35" s="51">
        <f t="shared" si="4"/>
        <v>1194.1260987153482</v>
      </c>
    </row>
    <row r="36" spans="1:12" ht="18" customHeight="1" x14ac:dyDescent="0.5">
      <c r="A36" s="89"/>
      <c r="B36" s="41"/>
      <c r="C36" s="41" t="s">
        <v>1</v>
      </c>
      <c r="D36" s="49">
        <f>+T2.1_1!L36</f>
        <v>0</v>
      </c>
      <c r="E36" s="90">
        <f>+T2.2_1!L36</f>
        <v>0</v>
      </c>
      <c r="F36" s="51">
        <f t="shared" si="2"/>
        <v>0</v>
      </c>
      <c r="G36" s="49">
        <f>+T2.1_2!L36</f>
        <v>5.8823529411764705E-2</v>
      </c>
      <c r="H36" s="90">
        <f>+T2.2_2!L36</f>
        <v>0</v>
      </c>
      <c r="I36" s="51">
        <f t="shared" si="3"/>
        <v>5.8823529411764705E-2</v>
      </c>
      <c r="J36" s="49">
        <f t="shared" si="4"/>
        <v>2.9411764705882353E-2</v>
      </c>
      <c r="K36" s="90">
        <f t="shared" si="4"/>
        <v>0</v>
      </c>
      <c r="L36" s="51">
        <f t="shared" si="4"/>
        <v>2.9411764705882353E-2</v>
      </c>
    </row>
    <row r="37" spans="1:12" ht="18" customHeight="1" x14ac:dyDescent="0.5">
      <c r="A37" s="89"/>
      <c r="B37" s="41"/>
      <c r="C37" s="41" t="s">
        <v>2</v>
      </c>
      <c r="D37" s="49">
        <f>+T2.1_1!L37</f>
        <v>1147.1065359477125</v>
      </c>
      <c r="E37" s="90">
        <f>+T2.2_1!L37</f>
        <v>233.9549019607843</v>
      </c>
      <c r="F37" s="51">
        <f t="shared" si="2"/>
        <v>1381.0614379084968</v>
      </c>
      <c r="G37" s="49">
        <f>+T2.1_2!L37</f>
        <v>945.59486139283297</v>
      </c>
      <c r="H37" s="90">
        <f>+T2.2_2!L37</f>
        <v>61.654721658778449</v>
      </c>
      <c r="I37" s="51">
        <f t="shared" si="3"/>
        <v>1007.2495830516115</v>
      </c>
      <c r="J37" s="49">
        <f t="shared" si="4"/>
        <v>1046.3506986702728</v>
      </c>
      <c r="K37" s="90">
        <f t="shared" si="4"/>
        <v>147.80481180978137</v>
      </c>
      <c r="L37" s="51">
        <f t="shared" si="4"/>
        <v>1194.1555104800541</v>
      </c>
    </row>
    <row r="38" spans="1:12" ht="18" customHeight="1" x14ac:dyDescent="0.5">
      <c r="A38" s="89"/>
      <c r="B38" s="41" t="s">
        <v>3</v>
      </c>
      <c r="C38" s="41" t="s">
        <v>1</v>
      </c>
      <c r="D38" s="49">
        <f>+T2.1_1!L38</f>
        <v>12.500000000000002</v>
      </c>
      <c r="E38" s="90">
        <f>+T2.2_1!L38</f>
        <v>28.666666666666664</v>
      </c>
      <c r="F38" s="51">
        <f t="shared" si="2"/>
        <v>41.166666666666664</v>
      </c>
      <c r="G38" s="49">
        <f>+T2.1_2!L38</f>
        <v>9.4166666666666679</v>
      </c>
      <c r="H38" s="90">
        <f>+T2.2_2!L38</f>
        <v>21.75</v>
      </c>
      <c r="I38" s="51">
        <f t="shared" si="3"/>
        <v>31.166666666666668</v>
      </c>
      <c r="J38" s="49">
        <f t="shared" si="4"/>
        <v>10.958333333333336</v>
      </c>
      <c r="K38" s="90">
        <f t="shared" si="4"/>
        <v>25.208333333333332</v>
      </c>
      <c r="L38" s="51">
        <f t="shared" si="4"/>
        <v>36.166666666666664</v>
      </c>
    </row>
    <row r="39" spans="1:12" ht="18" customHeight="1" x14ac:dyDescent="0.5">
      <c r="A39" s="89"/>
      <c r="B39" s="41"/>
      <c r="C39" s="41" t="s">
        <v>4</v>
      </c>
      <c r="D39" s="49">
        <f>+T2.1_1!L39</f>
        <v>18.750000000000004</v>
      </c>
      <c r="E39" s="90">
        <f>+T2.2_1!L39</f>
        <v>43</v>
      </c>
      <c r="F39" s="51">
        <f t="shared" si="2"/>
        <v>61.75</v>
      </c>
      <c r="G39" s="49">
        <f>+T2.1_2!L39</f>
        <v>14.125000000000002</v>
      </c>
      <c r="H39" s="90">
        <f>+T2.2_2!L39</f>
        <v>32.625</v>
      </c>
      <c r="I39" s="51">
        <f t="shared" si="3"/>
        <v>46.75</v>
      </c>
      <c r="J39" s="49">
        <f t="shared" si="4"/>
        <v>16.437500000000004</v>
      </c>
      <c r="K39" s="90">
        <f t="shared" si="4"/>
        <v>37.8125</v>
      </c>
      <c r="L39" s="51">
        <f t="shared" si="4"/>
        <v>54.25</v>
      </c>
    </row>
    <row r="40" spans="1:12" ht="18" customHeight="1" x14ac:dyDescent="0.5">
      <c r="A40" s="89"/>
      <c r="B40" s="44" t="s">
        <v>5</v>
      </c>
      <c r="C40" s="44"/>
      <c r="D40" s="49">
        <f>+T2.1_1!L40</f>
        <v>1165.8565359477125</v>
      </c>
      <c r="E40" s="90">
        <f>+T2.2_1!L40</f>
        <v>276.9549019607843</v>
      </c>
      <c r="F40" s="51">
        <f t="shared" si="2"/>
        <v>1442.8114379084968</v>
      </c>
      <c r="G40" s="49">
        <f>+T2.1_2!L40</f>
        <v>959.71986139283297</v>
      </c>
      <c r="H40" s="90">
        <f>+T2.2_2!L40</f>
        <v>94.279721658778442</v>
      </c>
      <c r="I40" s="51">
        <f t="shared" si="3"/>
        <v>1053.9995830516114</v>
      </c>
      <c r="J40" s="49">
        <f t="shared" si="4"/>
        <v>1062.7881986702728</v>
      </c>
      <c r="K40" s="90">
        <f t="shared" si="4"/>
        <v>185.61731180978137</v>
      </c>
      <c r="L40" s="99">
        <f t="shared" si="4"/>
        <v>1248.4055104800541</v>
      </c>
    </row>
    <row r="41" spans="1:12" ht="18" customHeight="1" x14ac:dyDescent="0.5">
      <c r="A41" s="87" t="s">
        <v>21</v>
      </c>
      <c r="B41" s="39" t="s">
        <v>0</v>
      </c>
      <c r="C41" s="39" t="s">
        <v>0</v>
      </c>
      <c r="D41" s="45">
        <f>+T2.1_1!L41</f>
        <v>206.25411764705882</v>
      </c>
      <c r="E41" s="88">
        <f>+T2.2_1!L41</f>
        <v>166.94117647058826</v>
      </c>
      <c r="F41" s="47">
        <f t="shared" si="2"/>
        <v>373.19529411764711</v>
      </c>
      <c r="G41" s="45">
        <f>+T2.1_2!L41</f>
        <v>175.70588235294122</v>
      </c>
      <c r="H41" s="88">
        <f>+T2.2_2!L41</f>
        <v>157.41176470588232</v>
      </c>
      <c r="I41" s="47">
        <f t="shared" si="3"/>
        <v>333.11764705882354</v>
      </c>
      <c r="J41" s="45">
        <f t="shared" si="4"/>
        <v>190.98000000000002</v>
      </c>
      <c r="K41" s="88">
        <f t="shared" si="4"/>
        <v>162.1764705882353</v>
      </c>
      <c r="L41" s="47">
        <f t="shared" si="4"/>
        <v>353.15647058823532</v>
      </c>
    </row>
    <row r="42" spans="1:12" ht="18" customHeight="1" x14ac:dyDescent="0.5">
      <c r="A42" s="89"/>
      <c r="B42" s="41"/>
      <c r="C42" s="41" t="s">
        <v>1</v>
      </c>
      <c r="D42" s="49">
        <f>+T2.1_1!L42</f>
        <v>0</v>
      </c>
      <c r="E42" s="90">
        <f>+T2.2_1!L42</f>
        <v>0</v>
      </c>
      <c r="F42" s="51">
        <f t="shared" si="2"/>
        <v>0</v>
      </c>
      <c r="G42" s="49">
        <f>+T2.1_2!L42</f>
        <v>0</v>
      </c>
      <c r="H42" s="90">
        <f>+T2.2_2!L42</f>
        <v>0</v>
      </c>
      <c r="I42" s="51">
        <f t="shared" si="3"/>
        <v>0</v>
      </c>
      <c r="J42" s="49">
        <f t="shared" si="4"/>
        <v>0</v>
      </c>
      <c r="K42" s="90">
        <f t="shared" si="4"/>
        <v>0</v>
      </c>
      <c r="L42" s="51">
        <f t="shared" si="4"/>
        <v>0</v>
      </c>
    </row>
    <row r="43" spans="1:12" ht="18" customHeight="1" x14ac:dyDescent="0.5">
      <c r="A43" s="89"/>
      <c r="B43" s="41"/>
      <c r="C43" s="41" t="s">
        <v>2</v>
      </c>
      <c r="D43" s="49">
        <f>+T2.1_1!L43</f>
        <v>206.25411764705882</v>
      </c>
      <c r="E43" s="90">
        <f>+T2.2_1!L43</f>
        <v>166.94117647058826</v>
      </c>
      <c r="F43" s="51">
        <f t="shared" si="2"/>
        <v>373.19529411764711</v>
      </c>
      <c r="G43" s="49">
        <f>+T2.1_2!L43</f>
        <v>175.70588235294122</v>
      </c>
      <c r="H43" s="90">
        <f>+T2.2_2!L43</f>
        <v>157.41176470588232</v>
      </c>
      <c r="I43" s="51">
        <f t="shared" si="3"/>
        <v>333.11764705882354</v>
      </c>
      <c r="J43" s="49">
        <f t="shared" si="4"/>
        <v>190.98000000000002</v>
      </c>
      <c r="K43" s="90">
        <f t="shared" si="4"/>
        <v>162.1764705882353</v>
      </c>
      <c r="L43" s="51">
        <f t="shared" si="4"/>
        <v>353.15647058823532</v>
      </c>
    </row>
    <row r="44" spans="1:12" ht="18" customHeight="1" x14ac:dyDescent="0.5">
      <c r="A44" s="89"/>
      <c r="B44" s="41" t="s">
        <v>3</v>
      </c>
      <c r="C44" s="41" t="s">
        <v>1</v>
      </c>
      <c r="D44" s="49">
        <f>+T2.1_1!L44</f>
        <v>12.416666666666666</v>
      </c>
      <c r="E44" s="90">
        <f>+T2.2_1!L44</f>
        <v>4</v>
      </c>
      <c r="F44" s="51">
        <f t="shared" si="2"/>
        <v>16.416666666666664</v>
      </c>
      <c r="G44" s="49">
        <f>+T2.1_2!L44</f>
        <v>13.416666666666666</v>
      </c>
      <c r="H44" s="90">
        <f>+T2.2_2!L44</f>
        <v>0</v>
      </c>
      <c r="I44" s="51">
        <f t="shared" si="3"/>
        <v>13.416666666666666</v>
      </c>
      <c r="J44" s="49">
        <f t="shared" si="4"/>
        <v>12.916666666666666</v>
      </c>
      <c r="K44" s="90">
        <f t="shared" si="4"/>
        <v>2</v>
      </c>
      <c r="L44" s="51">
        <f t="shared" si="4"/>
        <v>14.916666666666664</v>
      </c>
    </row>
    <row r="45" spans="1:12" ht="18" customHeight="1" x14ac:dyDescent="0.5">
      <c r="A45" s="89"/>
      <c r="B45" s="41"/>
      <c r="C45" s="41" t="s">
        <v>4</v>
      </c>
      <c r="D45" s="49">
        <f>+T2.1_1!L45</f>
        <v>24.833333333333332</v>
      </c>
      <c r="E45" s="90">
        <f>+T2.2_1!L45</f>
        <v>8</v>
      </c>
      <c r="F45" s="51">
        <f t="shared" si="2"/>
        <v>32.833333333333329</v>
      </c>
      <c r="G45" s="49">
        <f>+T2.1_2!L45</f>
        <v>26.833333333333332</v>
      </c>
      <c r="H45" s="90">
        <f>+T2.2_2!L45</f>
        <v>0</v>
      </c>
      <c r="I45" s="51">
        <f t="shared" si="3"/>
        <v>26.833333333333332</v>
      </c>
      <c r="J45" s="49">
        <f t="shared" si="4"/>
        <v>25.833333333333332</v>
      </c>
      <c r="K45" s="90">
        <f t="shared" si="4"/>
        <v>4</v>
      </c>
      <c r="L45" s="51">
        <f t="shared" si="4"/>
        <v>29.833333333333329</v>
      </c>
    </row>
    <row r="46" spans="1:12" ht="18" customHeight="1" x14ac:dyDescent="0.5">
      <c r="A46" s="91"/>
      <c r="B46" s="43" t="s">
        <v>5</v>
      </c>
      <c r="C46" s="43"/>
      <c r="D46" s="52">
        <f>+T2.1_1!L46</f>
        <v>231.08745098039216</v>
      </c>
      <c r="E46" s="92">
        <f>+T2.2_1!L46</f>
        <v>174.94117647058826</v>
      </c>
      <c r="F46" s="54">
        <f t="shared" si="2"/>
        <v>406.02862745098042</v>
      </c>
      <c r="G46" s="52">
        <f>+T2.1_2!L46</f>
        <v>202.53921568627456</v>
      </c>
      <c r="H46" s="92">
        <f>+T2.2_2!L46</f>
        <v>157.41176470588232</v>
      </c>
      <c r="I46" s="54">
        <f t="shared" si="3"/>
        <v>359.95098039215691</v>
      </c>
      <c r="J46" s="52">
        <f t="shared" si="4"/>
        <v>216.81333333333336</v>
      </c>
      <c r="K46" s="92">
        <f t="shared" si="4"/>
        <v>166.1764705882353</v>
      </c>
      <c r="L46" s="99">
        <f t="shared" si="4"/>
        <v>382.98980392156864</v>
      </c>
    </row>
    <row r="47" spans="1:12" ht="18" customHeight="1" x14ac:dyDescent="0.5">
      <c r="A47" s="87" t="s">
        <v>28</v>
      </c>
      <c r="B47" s="39" t="s">
        <v>0</v>
      </c>
      <c r="C47" s="39" t="s">
        <v>0</v>
      </c>
      <c r="D47" s="45">
        <f>+T2.1_1!L47</f>
        <v>311.28104575163394</v>
      </c>
      <c r="E47" s="88">
        <f>+T2.2_1!L47</f>
        <v>5.7450980392156854</v>
      </c>
      <c r="F47" s="47">
        <f t="shared" si="2"/>
        <v>317.02614379084963</v>
      </c>
      <c r="G47" s="45">
        <f>+T2.1_2!L47</f>
        <v>395.2679738562091</v>
      </c>
      <c r="H47" s="88">
        <f>+T2.2_2!L47</f>
        <v>4.3921568627450975</v>
      </c>
      <c r="I47" s="47">
        <f t="shared" si="3"/>
        <v>399.66013071895418</v>
      </c>
      <c r="J47" s="45">
        <f t="shared" si="4"/>
        <v>353.27450980392155</v>
      </c>
      <c r="K47" s="88">
        <f t="shared" si="4"/>
        <v>5.0686274509803919</v>
      </c>
      <c r="L47" s="47">
        <f t="shared" si="4"/>
        <v>358.34313725490188</v>
      </c>
    </row>
    <row r="48" spans="1:12" ht="18" customHeight="1" x14ac:dyDescent="0.5">
      <c r="A48" s="93"/>
      <c r="B48" s="41"/>
      <c r="C48" s="41" t="s">
        <v>1</v>
      </c>
      <c r="D48" s="49">
        <f>+T2.1_1!L48</f>
        <v>0</v>
      </c>
      <c r="E48" s="90">
        <f>+T2.2_1!L48</f>
        <v>0</v>
      </c>
      <c r="F48" s="51">
        <f t="shared" si="2"/>
        <v>0</v>
      </c>
      <c r="G48" s="49">
        <f>+T2.1_2!L48</f>
        <v>0</v>
      </c>
      <c r="H48" s="90">
        <f>+T2.2_2!L48</f>
        <v>0</v>
      </c>
      <c r="I48" s="51">
        <f t="shared" si="3"/>
        <v>0</v>
      </c>
      <c r="J48" s="49">
        <f t="shared" si="4"/>
        <v>0</v>
      </c>
      <c r="K48" s="90">
        <f t="shared" si="4"/>
        <v>0</v>
      </c>
      <c r="L48" s="51">
        <f t="shared" si="4"/>
        <v>0</v>
      </c>
    </row>
    <row r="49" spans="1:12" ht="18" customHeight="1" x14ac:dyDescent="0.5">
      <c r="A49" s="89"/>
      <c r="B49" s="41"/>
      <c r="C49" s="41" t="s">
        <v>2</v>
      </c>
      <c r="D49" s="49">
        <f>+T2.1_1!L49</f>
        <v>311.28104575163394</v>
      </c>
      <c r="E49" s="90">
        <f>+T2.2_1!L49</f>
        <v>5.7450980392156854</v>
      </c>
      <c r="F49" s="51">
        <f t="shared" si="2"/>
        <v>317.02614379084963</v>
      </c>
      <c r="G49" s="49">
        <f>+T2.1_2!L49</f>
        <v>395.2679738562091</v>
      </c>
      <c r="H49" s="90">
        <f>+T2.2_2!L49</f>
        <v>4.3921568627450975</v>
      </c>
      <c r="I49" s="51">
        <f t="shared" si="3"/>
        <v>399.66013071895418</v>
      </c>
      <c r="J49" s="49">
        <f t="shared" si="4"/>
        <v>353.27450980392155</v>
      </c>
      <c r="K49" s="90">
        <f t="shared" si="4"/>
        <v>5.0686274509803919</v>
      </c>
      <c r="L49" s="51">
        <f t="shared" si="4"/>
        <v>358.34313725490188</v>
      </c>
    </row>
    <row r="50" spans="1:12" ht="18" customHeight="1" x14ac:dyDescent="0.5">
      <c r="A50" s="89"/>
      <c r="B50" s="41" t="s">
        <v>3</v>
      </c>
      <c r="C50" s="41" t="s">
        <v>1</v>
      </c>
      <c r="D50" s="49">
        <f>+T2.1_1!L50</f>
        <v>1.25</v>
      </c>
      <c r="E50" s="90">
        <f>+T2.2_1!L50</f>
        <v>0</v>
      </c>
      <c r="F50" s="51">
        <f t="shared" si="2"/>
        <v>1.25</v>
      </c>
      <c r="G50" s="49">
        <f>+T2.1_2!L50</f>
        <v>0</v>
      </c>
      <c r="H50" s="90">
        <f>+T2.2_2!L50</f>
        <v>0</v>
      </c>
      <c r="I50" s="51">
        <f t="shared" si="3"/>
        <v>0</v>
      </c>
      <c r="J50" s="49">
        <f t="shared" si="4"/>
        <v>0.625</v>
      </c>
      <c r="K50" s="90">
        <f t="shared" si="4"/>
        <v>0</v>
      </c>
      <c r="L50" s="51">
        <f t="shared" si="4"/>
        <v>0.625</v>
      </c>
    </row>
    <row r="51" spans="1:12" ht="18" customHeight="1" x14ac:dyDescent="0.5">
      <c r="A51" s="89"/>
      <c r="B51" s="41"/>
      <c r="C51" s="41" t="s">
        <v>4</v>
      </c>
      <c r="D51" s="49">
        <f>+T2.1_1!L51</f>
        <v>1.25</v>
      </c>
      <c r="E51" s="90">
        <f>+T2.2_1!L51</f>
        <v>0</v>
      </c>
      <c r="F51" s="51">
        <f t="shared" si="2"/>
        <v>1.25</v>
      </c>
      <c r="G51" s="49">
        <f>+T2.1_2!L51</f>
        <v>0</v>
      </c>
      <c r="H51" s="90">
        <f>+T2.2_2!L51</f>
        <v>0</v>
      </c>
      <c r="I51" s="51">
        <f t="shared" si="3"/>
        <v>0</v>
      </c>
      <c r="J51" s="49">
        <f t="shared" si="4"/>
        <v>0.625</v>
      </c>
      <c r="K51" s="90">
        <f t="shared" si="4"/>
        <v>0</v>
      </c>
      <c r="L51" s="51">
        <f t="shared" si="4"/>
        <v>0.625</v>
      </c>
    </row>
    <row r="52" spans="1:12" ht="18" customHeight="1" x14ac:dyDescent="0.5">
      <c r="A52" s="91"/>
      <c r="B52" s="43" t="s">
        <v>5</v>
      </c>
      <c r="C52" s="43"/>
      <c r="D52" s="52">
        <f>+T2.1_1!L52</f>
        <v>312.53104575163394</v>
      </c>
      <c r="E52" s="92">
        <f>+T2.2_1!L52</f>
        <v>5.7450980392156854</v>
      </c>
      <c r="F52" s="54">
        <f t="shared" si="2"/>
        <v>318.27614379084963</v>
      </c>
      <c r="G52" s="52">
        <f>+T2.1_2!L52</f>
        <v>395.2679738562091</v>
      </c>
      <c r="H52" s="92">
        <f>+T2.2_2!L52</f>
        <v>4.3921568627450975</v>
      </c>
      <c r="I52" s="54">
        <f t="shared" si="3"/>
        <v>399.66013071895418</v>
      </c>
      <c r="J52" s="52">
        <f t="shared" si="4"/>
        <v>353.89950980392155</v>
      </c>
      <c r="K52" s="92">
        <f t="shared" si="4"/>
        <v>5.0686274509803919</v>
      </c>
      <c r="L52" s="99">
        <f t="shared" si="4"/>
        <v>358.96813725490188</v>
      </c>
    </row>
    <row r="53" spans="1:12" ht="18" customHeight="1" x14ac:dyDescent="0.5">
      <c r="A53" s="87" t="s">
        <v>24</v>
      </c>
      <c r="B53" s="39" t="s">
        <v>0</v>
      </c>
      <c r="C53" s="39" t="s">
        <v>0</v>
      </c>
      <c r="D53" s="45">
        <f>+T2.1_1!L53</f>
        <v>0</v>
      </c>
      <c r="E53" s="88">
        <f>+T2.2_1!L53</f>
        <v>0</v>
      </c>
      <c r="F53" s="47">
        <f t="shared" si="2"/>
        <v>0</v>
      </c>
      <c r="G53" s="45">
        <f>+T2.1_2!L53</f>
        <v>0</v>
      </c>
      <c r="H53" s="88">
        <f>+T2.2_2!L53</f>
        <v>0</v>
      </c>
      <c r="I53" s="47">
        <f t="shared" si="3"/>
        <v>0</v>
      </c>
      <c r="J53" s="45">
        <f t="shared" ref="J53:L58" si="5">AVERAGE(D53,G53)</f>
        <v>0</v>
      </c>
      <c r="K53" s="88">
        <f t="shared" si="5"/>
        <v>0</v>
      </c>
      <c r="L53" s="47">
        <f t="shared" si="5"/>
        <v>0</v>
      </c>
    </row>
    <row r="54" spans="1:12" ht="18" customHeight="1" x14ac:dyDescent="0.5">
      <c r="A54" s="93"/>
      <c r="B54" s="41"/>
      <c r="C54" s="41" t="s">
        <v>1</v>
      </c>
      <c r="D54" s="49">
        <f>+T2.1_1!L54</f>
        <v>0</v>
      </c>
      <c r="E54" s="90">
        <f>+T2.2_1!L54</f>
        <v>0</v>
      </c>
      <c r="F54" s="51">
        <f t="shared" si="2"/>
        <v>0</v>
      </c>
      <c r="G54" s="49">
        <f>+T2.1_2!L54</f>
        <v>0</v>
      </c>
      <c r="H54" s="90">
        <f>+T2.2_2!L54</f>
        <v>0</v>
      </c>
      <c r="I54" s="51">
        <f t="shared" si="3"/>
        <v>0</v>
      </c>
      <c r="J54" s="49">
        <f t="shared" si="5"/>
        <v>0</v>
      </c>
      <c r="K54" s="90">
        <f t="shared" si="5"/>
        <v>0</v>
      </c>
      <c r="L54" s="51">
        <f t="shared" si="5"/>
        <v>0</v>
      </c>
    </row>
    <row r="55" spans="1:12" ht="18" customHeight="1" x14ac:dyDescent="0.5">
      <c r="A55" s="89"/>
      <c r="B55" s="41"/>
      <c r="C55" s="41" t="s">
        <v>2</v>
      </c>
      <c r="D55" s="49">
        <f>+T2.1_1!L55</f>
        <v>0</v>
      </c>
      <c r="E55" s="90">
        <f>+T2.2_1!L55</f>
        <v>0</v>
      </c>
      <c r="F55" s="51">
        <f t="shared" si="2"/>
        <v>0</v>
      </c>
      <c r="G55" s="49">
        <f>+T2.1_2!L55</f>
        <v>0</v>
      </c>
      <c r="H55" s="90">
        <f>+T2.2_2!L55</f>
        <v>0</v>
      </c>
      <c r="I55" s="51">
        <f t="shared" si="3"/>
        <v>0</v>
      </c>
      <c r="J55" s="49">
        <f t="shared" si="5"/>
        <v>0</v>
      </c>
      <c r="K55" s="90">
        <f t="shared" si="5"/>
        <v>0</v>
      </c>
      <c r="L55" s="51">
        <f t="shared" si="5"/>
        <v>0</v>
      </c>
    </row>
    <row r="56" spans="1:12" ht="18" customHeight="1" x14ac:dyDescent="0.5">
      <c r="A56" s="89"/>
      <c r="B56" s="41" t="s">
        <v>3</v>
      </c>
      <c r="C56" s="41" t="s">
        <v>1</v>
      </c>
      <c r="D56" s="49">
        <f>+T2.1_1!L56</f>
        <v>18.833333333333332</v>
      </c>
      <c r="E56" s="90">
        <f>+T2.2_1!L56</f>
        <v>0</v>
      </c>
      <c r="F56" s="51">
        <f t="shared" si="2"/>
        <v>18.833333333333332</v>
      </c>
      <c r="G56" s="49">
        <f>+T2.1_2!L56</f>
        <v>15.500000000000002</v>
      </c>
      <c r="H56" s="90">
        <f>+T2.2_2!L56</f>
        <v>0</v>
      </c>
      <c r="I56" s="51">
        <f t="shared" si="3"/>
        <v>15.500000000000002</v>
      </c>
      <c r="J56" s="49">
        <f t="shared" si="5"/>
        <v>17.166666666666668</v>
      </c>
      <c r="K56" s="90">
        <f t="shared" si="5"/>
        <v>0</v>
      </c>
      <c r="L56" s="51">
        <f t="shared" si="5"/>
        <v>17.166666666666668</v>
      </c>
    </row>
    <row r="57" spans="1:12" ht="18" customHeight="1" x14ac:dyDescent="0.5">
      <c r="A57" s="89"/>
      <c r="B57" s="41"/>
      <c r="C57" s="41" t="s">
        <v>4</v>
      </c>
      <c r="D57" s="49">
        <f>+T2.1_1!L57</f>
        <v>37.666666666666664</v>
      </c>
      <c r="E57" s="90">
        <f>+T2.2_1!L57</f>
        <v>0</v>
      </c>
      <c r="F57" s="51">
        <f t="shared" si="2"/>
        <v>37.666666666666664</v>
      </c>
      <c r="G57" s="49">
        <f>+T2.1_2!L57</f>
        <v>31.000000000000004</v>
      </c>
      <c r="H57" s="90">
        <f>+T2.2_2!L57</f>
        <v>0</v>
      </c>
      <c r="I57" s="51">
        <f t="shared" si="3"/>
        <v>31.000000000000004</v>
      </c>
      <c r="J57" s="49">
        <f t="shared" si="5"/>
        <v>34.333333333333336</v>
      </c>
      <c r="K57" s="90">
        <f t="shared" si="5"/>
        <v>0</v>
      </c>
      <c r="L57" s="51">
        <f t="shared" si="5"/>
        <v>34.333333333333336</v>
      </c>
    </row>
    <row r="58" spans="1:12" ht="18" customHeight="1" x14ac:dyDescent="0.5">
      <c r="A58" s="94"/>
      <c r="B58" s="55" t="s">
        <v>5</v>
      </c>
      <c r="C58" s="55"/>
      <c r="D58" s="56">
        <f>+T2.1_1!L58</f>
        <v>37.666666666666664</v>
      </c>
      <c r="E58" s="95">
        <f>+T2.2_1!L58</f>
        <v>0</v>
      </c>
      <c r="F58" s="57">
        <f t="shared" si="2"/>
        <v>37.666666666666664</v>
      </c>
      <c r="G58" s="56">
        <f>+T2.1_2!L58</f>
        <v>31.000000000000004</v>
      </c>
      <c r="H58" s="95">
        <f>+T2.2_2!L58</f>
        <v>0</v>
      </c>
      <c r="I58" s="57">
        <f t="shared" si="3"/>
        <v>31.000000000000004</v>
      </c>
      <c r="J58" s="56">
        <f t="shared" si="5"/>
        <v>34.333333333333336</v>
      </c>
      <c r="K58" s="95">
        <f t="shared" si="5"/>
        <v>0</v>
      </c>
      <c r="L58" s="101">
        <f t="shared" si="5"/>
        <v>34.333333333333336</v>
      </c>
    </row>
  </sheetData>
  <hyperlinks>
    <hyperlink ref="C3" r:id="rId1" display="http://www.hcrd.edu.kps.ku.ac.th/phd.html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85" orientation="landscape" r:id="rId2"/>
  <headerFooter alignWithMargins="0"/>
  <rowBreaks count="1" manualBreakCount="1">
    <brk id="2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8"/>
  <sheetViews>
    <sheetView showGridLines="0" zoomScaleNormal="100" workbookViewId="0">
      <selection activeCell="E29" sqref="E29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4" width="12.42578125" style="3" bestFit="1" customWidth="1"/>
    <col min="5" max="5" width="12.140625" style="3" bestFit="1" customWidth="1"/>
    <col min="6" max="6" width="11" style="3" bestFit="1" customWidth="1"/>
    <col min="7" max="7" width="9.140625" style="3" bestFit="1" customWidth="1"/>
    <col min="8" max="8" width="8.42578125" style="3" bestFit="1" customWidth="1"/>
    <col min="9" max="9" width="10.28515625" style="3" bestFit="1" customWidth="1"/>
    <col min="10" max="10" width="16.7109375" style="3" bestFit="1" customWidth="1"/>
    <col min="11" max="11" width="18.28515625" style="3" bestFit="1" customWidth="1"/>
    <col min="12" max="12" width="11.5703125" style="3" customWidth="1"/>
    <col min="13" max="16384" width="9.140625" style="3"/>
  </cols>
  <sheetData>
    <row r="1" spans="1:12" s="21" customFormat="1" x14ac:dyDescent="0.5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v>0</v>
      </c>
      <c r="E5" s="18">
        <v>0</v>
      </c>
      <c r="F5" s="18">
        <v>702.82352941176475</v>
      </c>
      <c r="G5" s="18">
        <v>3807.1764705882342</v>
      </c>
      <c r="H5" s="18">
        <v>0</v>
      </c>
      <c r="I5" s="18">
        <v>0</v>
      </c>
      <c r="J5" s="19">
        <v>0</v>
      </c>
      <c r="K5" s="19">
        <v>240.5882352941176</v>
      </c>
      <c r="L5" s="20">
        <v>4750.5882352941162</v>
      </c>
    </row>
    <row r="6" spans="1:12" s="21" customFormat="1" ht="18" customHeight="1" x14ac:dyDescent="0.5">
      <c r="A6" s="22"/>
      <c r="B6" s="16"/>
      <c r="C6" s="16" t="s">
        <v>1</v>
      </c>
      <c r="D6" s="17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9">
        <v>0</v>
      </c>
      <c r="K6" s="19">
        <v>0</v>
      </c>
      <c r="L6" s="20">
        <v>0</v>
      </c>
    </row>
    <row r="7" spans="1:12" s="21" customFormat="1" ht="18" customHeight="1" x14ac:dyDescent="0.5">
      <c r="A7" s="22"/>
      <c r="B7" s="16"/>
      <c r="C7" s="16" t="s">
        <v>2</v>
      </c>
      <c r="D7" s="17">
        <v>0</v>
      </c>
      <c r="E7" s="18">
        <v>0</v>
      </c>
      <c r="F7" s="18">
        <v>702.82352941176475</v>
      </c>
      <c r="G7" s="18">
        <v>3807.1764705882342</v>
      </c>
      <c r="H7" s="18">
        <v>0</v>
      </c>
      <c r="I7" s="18">
        <v>0</v>
      </c>
      <c r="J7" s="19">
        <v>0</v>
      </c>
      <c r="K7" s="19">
        <v>240.5882352941176</v>
      </c>
      <c r="L7" s="20">
        <v>4750.5882352941162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v>0</v>
      </c>
      <c r="E8" s="18">
        <v>0</v>
      </c>
      <c r="F8" s="18">
        <v>0</v>
      </c>
      <c r="G8" s="18">
        <v>2.75</v>
      </c>
      <c r="H8" s="18">
        <v>21.75</v>
      </c>
      <c r="I8" s="18">
        <v>0</v>
      </c>
      <c r="J8" s="19">
        <v>0</v>
      </c>
      <c r="K8" s="19">
        <v>0</v>
      </c>
      <c r="L8" s="20">
        <v>24.5</v>
      </c>
    </row>
    <row r="9" spans="1:12" s="21" customFormat="1" ht="18" customHeight="1" x14ac:dyDescent="0.5">
      <c r="A9" s="22"/>
      <c r="B9" s="16"/>
      <c r="C9" s="16" t="s">
        <v>4</v>
      </c>
      <c r="D9" s="17">
        <v>0</v>
      </c>
      <c r="E9" s="18">
        <v>0</v>
      </c>
      <c r="F9" s="18">
        <v>0</v>
      </c>
      <c r="G9" s="18">
        <v>5.5</v>
      </c>
      <c r="H9" s="18">
        <v>32.625</v>
      </c>
      <c r="I9" s="18">
        <v>0</v>
      </c>
      <c r="J9" s="19">
        <v>0</v>
      </c>
      <c r="K9" s="19">
        <v>0</v>
      </c>
      <c r="L9" s="20">
        <v>38.125</v>
      </c>
    </row>
    <row r="10" spans="1:12" s="21" customFormat="1" ht="18" customHeight="1" x14ac:dyDescent="0.5">
      <c r="A10" s="22"/>
      <c r="B10" s="23" t="s">
        <v>5</v>
      </c>
      <c r="C10" s="23"/>
      <c r="D10" s="17">
        <v>0</v>
      </c>
      <c r="E10" s="18">
        <v>0</v>
      </c>
      <c r="F10" s="18">
        <v>702.82352941176475</v>
      </c>
      <c r="G10" s="18">
        <v>3812.6764705882342</v>
      </c>
      <c r="H10" s="18">
        <v>32.625</v>
      </c>
      <c r="I10" s="18">
        <v>0</v>
      </c>
      <c r="J10" s="19">
        <v>0</v>
      </c>
      <c r="K10" s="19">
        <v>240.5882352941176</v>
      </c>
      <c r="L10" s="20">
        <v>4788.7132352941162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v>0</v>
      </c>
      <c r="E11" s="26">
        <v>0</v>
      </c>
      <c r="F11" s="26">
        <v>12.057566616390144</v>
      </c>
      <c r="G11" s="26">
        <v>3.2677224736048269</v>
      </c>
      <c r="H11" s="26">
        <v>0</v>
      </c>
      <c r="I11" s="26">
        <v>0</v>
      </c>
      <c r="J11" s="26">
        <v>0</v>
      </c>
      <c r="K11" s="26">
        <v>3.8257918552036201</v>
      </c>
      <c r="L11" s="27">
        <v>19.151080945198593</v>
      </c>
    </row>
    <row r="12" spans="1:12" ht="18" customHeight="1" x14ac:dyDescent="0.5">
      <c r="A12" s="28"/>
      <c r="B12" s="29"/>
      <c r="C12" s="29" t="s">
        <v>1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</row>
    <row r="13" spans="1:12" ht="18" customHeight="1" x14ac:dyDescent="0.5">
      <c r="A13" s="28"/>
      <c r="B13" s="29"/>
      <c r="C13" s="29" t="s">
        <v>2</v>
      </c>
      <c r="D13" s="30">
        <v>0</v>
      </c>
      <c r="E13" s="31">
        <v>0</v>
      </c>
      <c r="F13" s="31">
        <v>12.057566616390144</v>
      </c>
      <c r="G13" s="31">
        <v>3.2677224736048269</v>
      </c>
      <c r="H13" s="31">
        <v>0</v>
      </c>
      <c r="I13" s="31">
        <v>0</v>
      </c>
      <c r="J13" s="31">
        <v>0</v>
      </c>
      <c r="K13" s="31">
        <v>3.8257918552036201</v>
      </c>
      <c r="L13" s="32">
        <v>19.151080945198593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</row>
    <row r="15" spans="1:12" ht="18" customHeight="1" x14ac:dyDescent="0.5">
      <c r="A15" s="28"/>
      <c r="B15" s="29"/>
      <c r="C15" s="29" t="s">
        <v>4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2">
        <v>0</v>
      </c>
    </row>
    <row r="16" spans="1:12" ht="18" customHeight="1" x14ac:dyDescent="0.5">
      <c r="A16" s="33"/>
      <c r="B16" s="34" t="s">
        <v>5</v>
      </c>
      <c r="C16" s="34"/>
      <c r="D16" s="35">
        <v>0</v>
      </c>
      <c r="E16" s="36">
        <v>0</v>
      </c>
      <c r="F16" s="36">
        <v>12.057566616390144</v>
      </c>
      <c r="G16" s="36">
        <v>3.2677224736048269</v>
      </c>
      <c r="H16" s="36">
        <v>0</v>
      </c>
      <c r="I16" s="36">
        <v>0</v>
      </c>
      <c r="J16" s="36">
        <v>0</v>
      </c>
      <c r="K16" s="36">
        <v>3.8257918552036201</v>
      </c>
      <c r="L16" s="37">
        <v>19.151080945198593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</row>
    <row r="18" spans="1:12" ht="18" customHeight="1" x14ac:dyDescent="0.5">
      <c r="A18" s="28"/>
      <c r="B18" s="29"/>
      <c r="C18" s="29" t="s">
        <v>1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</row>
    <row r="19" spans="1:12" ht="18" customHeight="1" x14ac:dyDescent="0.5">
      <c r="A19" s="28"/>
      <c r="B19" s="29"/>
      <c r="C19" s="29" t="s">
        <v>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</row>
    <row r="21" spans="1:12" ht="18" customHeight="1" x14ac:dyDescent="0.5">
      <c r="A21" s="28"/>
      <c r="B21" s="29"/>
      <c r="C21" s="29" t="s">
        <v>4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</row>
    <row r="22" spans="1:12" ht="18" customHeight="1" x14ac:dyDescent="0.5">
      <c r="A22" s="33"/>
      <c r="B22" s="34" t="s">
        <v>5</v>
      </c>
      <c r="C22" s="34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0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v>0</v>
      </c>
      <c r="E23" s="31">
        <v>0</v>
      </c>
      <c r="F23" s="31">
        <v>477.82352941176464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2">
        <v>477.82352941176464</v>
      </c>
    </row>
    <row r="24" spans="1:12" s="2" customFormat="1" ht="18" customHeight="1" x14ac:dyDescent="0.5">
      <c r="A24" s="28"/>
      <c r="B24" s="29"/>
      <c r="C24" s="29" t="s">
        <v>1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2">
        <v>0</v>
      </c>
    </row>
    <row r="25" spans="1:12" s="2" customFormat="1" ht="18" customHeight="1" x14ac:dyDescent="0.5">
      <c r="A25" s="28"/>
      <c r="B25" s="29"/>
      <c r="C25" s="29" t="s">
        <v>2</v>
      </c>
      <c r="D25" s="30">
        <v>0</v>
      </c>
      <c r="E25" s="31">
        <v>0</v>
      </c>
      <c r="F25" s="31">
        <v>477.82352941176464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2">
        <v>477.82352941176464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</row>
    <row r="27" spans="1:12" s="2" customFormat="1" ht="18" customHeight="1" x14ac:dyDescent="0.5">
      <c r="A27" s="28"/>
      <c r="B27" s="29"/>
      <c r="C27" s="29" t="s">
        <v>4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</row>
    <row r="28" spans="1:12" s="2" customFormat="1" ht="18" customHeight="1" x14ac:dyDescent="0.5">
      <c r="A28" s="28"/>
      <c r="B28" s="38" t="s">
        <v>5</v>
      </c>
      <c r="C28" s="38"/>
      <c r="D28" s="30">
        <v>0</v>
      </c>
      <c r="E28" s="31">
        <v>0</v>
      </c>
      <c r="F28" s="31">
        <v>477.82352941176464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2">
        <v>477.82352941176464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v>0</v>
      </c>
      <c r="E29" s="26">
        <v>0</v>
      </c>
      <c r="F29" s="26">
        <v>173.64290667637525</v>
      </c>
      <c r="G29" s="26">
        <v>3782.556032315666</v>
      </c>
      <c r="H29" s="26">
        <v>0</v>
      </c>
      <c r="I29" s="26">
        <v>0</v>
      </c>
      <c r="J29" s="26">
        <v>0</v>
      </c>
      <c r="K29" s="26">
        <v>73.956042717705998</v>
      </c>
      <c r="L29" s="27">
        <v>4030.1549817097471</v>
      </c>
    </row>
    <row r="30" spans="1:12" s="2" customFormat="1" ht="18" customHeight="1" x14ac:dyDescent="0.5">
      <c r="A30" s="40"/>
      <c r="B30" s="41"/>
      <c r="C30" s="41" t="s">
        <v>1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2">
        <v>0</v>
      </c>
    </row>
    <row r="31" spans="1:12" s="2" customFormat="1" ht="18" customHeight="1" x14ac:dyDescent="0.5">
      <c r="A31" s="40"/>
      <c r="B31" s="41"/>
      <c r="C31" s="41" t="s">
        <v>2</v>
      </c>
      <c r="D31" s="30">
        <v>0</v>
      </c>
      <c r="E31" s="31">
        <v>0</v>
      </c>
      <c r="F31" s="31">
        <v>173.64290667637525</v>
      </c>
      <c r="G31" s="31">
        <v>3782.556032315666</v>
      </c>
      <c r="H31" s="31">
        <v>0</v>
      </c>
      <c r="I31" s="31">
        <v>0</v>
      </c>
      <c r="J31" s="31">
        <v>0</v>
      </c>
      <c r="K31" s="31">
        <v>73.956042717705998</v>
      </c>
      <c r="L31" s="32">
        <v>4030.1549817097471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v>0</v>
      </c>
      <c r="E32" s="31">
        <v>0</v>
      </c>
      <c r="F32" s="31">
        <v>0</v>
      </c>
      <c r="G32" s="31">
        <v>2.75</v>
      </c>
      <c r="H32" s="31">
        <v>0</v>
      </c>
      <c r="I32" s="31">
        <v>0</v>
      </c>
      <c r="J32" s="31">
        <v>0</v>
      </c>
      <c r="K32" s="31">
        <v>0</v>
      </c>
      <c r="L32" s="32">
        <v>2.75</v>
      </c>
    </row>
    <row r="33" spans="1:12" s="2" customFormat="1" ht="18" customHeight="1" x14ac:dyDescent="0.5">
      <c r="A33" s="40"/>
      <c r="B33" s="41"/>
      <c r="C33" s="41" t="s">
        <v>4</v>
      </c>
      <c r="D33" s="30">
        <v>0</v>
      </c>
      <c r="E33" s="31">
        <v>0</v>
      </c>
      <c r="F33" s="31">
        <v>0</v>
      </c>
      <c r="G33" s="31">
        <v>5.5</v>
      </c>
      <c r="H33" s="31">
        <v>0</v>
      </c>
      <c r="I33" s="31">
        <v>0</v>
      </c>
      <c r="J33" s="31">
        <v>0</v>
      </c>
      <c r="K33" s="31">
        <v>0</v>
      </c>
      <c r="L33" s="32">
        <v>5.5</v>
      </c>
    </row>
    <row r="34" spans="1:12" s="2" customFormat="1" ht="18" customHeight="1" x14ac:dyDescent="0.5">
      <c r="A34" s="42"/>
      <c r="B34" s="43" t="s">
        <v>5</v>
      </c>
      <c r="C34" s="43"/>
      <c r="D34" s="35">
        <v>0</v>
      </c>
      <c r="E34" s="36">
        <v>0</v>
      </c>
      <c r="F34" s="36">
        <v>173.64290667637525</v>
      </c>
      <c r="G34" s="36">
        <v>3788.056032315666</v>
      </c>
      <c r="H34" s="36">
        <v>0</v>
      </c>
      <c r="I34" s="36">
        <v>0</v>
      </c>
      <c r="J34" s="36">
        <v>0</v>
      </c>
      <c r="K34" s="36">
        <v>73.956042717705998</v>
      </c>
      <c r="L34" s="37">
        <v>4035.6549817097471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v>0</v>
      </c>
      <c r="E35" s="31">
        <v>0</v>
      </c>
      <c r="F35" s="31">
        <v>35.502141086319583</v>
      </c>
      <c r="G35" s="31">
        <v>20.89519945909398</v>
      </c>
      <c r="H35" s="31">
        <v>0</v>
      </c>
      <c r="I35" s="31">
        <v>0</v>
      </c>
      <c r="J35" s="31">
        <v>0</v>
      </c>
      <c r="K35" s="31">
        <v>5.257381113364886</v>
      </c>
      <c r="L35" s="32">
        <v>61.654721658778449</v>
      </c>
    </row>
    <row r="36" spans="1:12" s="2" customFormat="1" ht="18" customHeight="1" x14ac:dyDescent="0.5">
      <c r="A36" s="40"/>
      <c r="B36" s="41"/>
      <c r="C36" s="41" t="s">
        <v>1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2">
        <v>0</v>
      </c>
    </row>
    <row r="37" spans="1:12" s="2" customFormat="1" ht="18" customHeight="1" x14ac:dyDescent="0.5">
      <c r="A37" s="40"/>
      <c r="B37" s="41"/>
      <c r="C37" s="41" t="s">
        <v>2</v>
      </c>
      <c r="D37" s="30">
        <v>0</v>
      </c>
      <c r="E37" s="31">
        <v>0</v>
      </c>
      <c r="F37" s="31">
        <v>35.502141086319583</v>
      </c>
      <c r="G37" s="31">
        <v>20.89519945909398</v>
      </c>
      <c r="H37" s="31">
        <v>0</v>
      </c>
      <c r="I37" s="31">
        <v>0</v>
      </c>
      <c r="J37" s="31">
        <v>0</v>
      </c>
      <c r="K37" s="31">
        <v>5.257381113364886</v>
      </c>
      <c r="L37" s="32">
        <v>61.654721658778449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v>0</v>
      </c>
      <c r="E38" s="31">
        <v>0</v>
      </c>
      <c r="F38" s="31">
        <v>0</v>
      </c>
      <c r="G38" s="31">
        <v>0</v>
      </c>
      <c r="H38" s="31">
        <v>21.75</v>
      </c>
      <c r="I38" s="31">
        <v>0</v>
      </c>
      <c r="J38" s="31">
        <v>0</v>
      </c>
      <c r="K38" s="31">
        <v>0</v>
      </c>
      <c r="L38" s="32">
        <v>21.75</v>
      </c>
    </row>
    <row r="39" spans="1:12" s="2" customFormat="1" ht="18" customHeight="1" x14ac:dyDescent="0.5">
      <c r="A39" s="40"/>
      <c r="B39" s="41"/>
      <c r="C39" s="41" t="s">
        <v>4</v>
      </c>
      <c r="D39" s="30">
        <v>0</v>
      </c>
      <c r="E39" s="31">
        <v>0</v>
      </c>
      <c r="F39" s="31">
        <v>0</v>
      </c>
      <c r="G39" s="31">
        <v>0</v>
      </c>
      <c r="H39" s="31">
        <v>32.625</v>
      </c>
      <c r="I39" s="31">
        <v>0</v>
      </c>
      <c r="J39" s="31">
        <v>0</v>
      </c>
      <c r="K39" s="31">
        <v>0</v>
      </c>
      <c r="L39" s="32">
        <v>32.625</v>
      </c>
    </row>
    <row r="40" spans="1:12" s="2" customFormat="1" ht="18" customHeight="1" x14ac:dyDescent="0.5">
      <c r="A40" s="40"/>
      <c r="B40" s="44" t="s">
        <v>5</v>
      </c>
      <c r="C40" s="44"/>
      <c r="D40" s="30">
        <v>0</v>
      </c>
      <c r="E40" s="31">
        <v>0</v>
      </c>
      <c r="F40" s="31">
        <v>35.502141086319583</v>
      </c>
      <c r="G40" s="31">
        <v>20.89519945909398</v>
      </c>
      <c r="H40" s="31">
        <v>32.625</v>
      </c>
      <c r="I40" s="31">
        <v>0</v>
      </c>
      <c r="J40" s="31">
        <v>0</v>
      </c>
      <c r="K40" s="31">
        <v>5.257381113364886</v>
      </c>
      <c r="L40" s="32">
        <v>94.279721658778442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157.41176470588232</v>
      </c>
      <c r="L41" s="47">
        <v>157.41176470588232</v>
      </c>
    </row>
    <row r="42" spans="1:12" s="48" customFormat="1" ht="18" customHeight="1" x14ac:dyDescent="0.5">
      <c r="A42" s="28"/>
      <c r="B42" s="41"/>
      <c r="C42" s="41" t="s">
        <v>1</v>
      </c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1"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157.41176470588232</v>
      </c>
      <c r="L43" s="51">
        <v>157.41176470588232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1">
        <v>0</v>
      </c>
    </row>
    <row r="45" spans="1:12" s="48" customFormat="1" ht="18" customHeight="1" x14ac:dyDescent="0.5">
      <c r="A45" s="28"/>
      <c r="B45" s="41"/>
      <c r="C45" s="41" t="s">
        <v>4</v>
      </c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1">
        <v>0</v>
      </c>
    </row>
    <row r="46" spans="1:12" s="48" customFormat="1" ht="18" customHeight="1" x14ac:dyDescent="0.5">
      <c r="A46" s="33"/>
      <c r="B46" s="43" t="s">
        <v>5</v>
      </c>
      <c r="C46" s="43"/>
      <c r="D46" s="52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157.41176470588232</v>
      </c>
      <c r="L46" s="54">
        <v>157.41176470588232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v>0</v>
      </c>
      <c r="E47" s="46">
        <v>0</v>
      </c>
      <c r="F47" s="46">
        <v>3.7973856209150321</v>
      </c>
      <c r="G47" s="46">
        <v>0.45751633986928103</v>
      </c>
      <c r="H47" s="46">
        <v>0</v>
      </c>
      <c r="I47" s="46">
        <v>0</v>
      </c>
      <c r="J47" s="46">
        <v>0</v>
      </c>
      <c r="K47" s="46">
        <v>0.1372549019607843</v>
      </c>
      <c r="L47" s="47">
        <v>4.3921568627450975</v>
      </c>
    </row>
    <row r="48" spans="1:12" s="48" customFormat="1" ht="18" customHeight="1" x14ac:dyDescent="0.5">
      <c r="A48" s="28"/>
      <c r="B48" s="41"/>
      <c r="C48" s="41" t="s">
        <v>1</v>
      </c>
      <c r="D48" s="4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v>0</v>
      </c>
      <c r="E49" s="50">
        <v>0</v>
      </c>
      <c r="F49" s="50">
        <v>3.7973856209150321</v>
      </c>
      <c r="G49" s="50">
        <v>0.45751633986928103</v>
      </c>
      <c r="H49" s="50">
        <v>0</v>
      </c>
      <c r="I49" s="50">
        <v>0</v>
      </c>
      <c r="J49" s="50">
        <v>0</v>
      </c>
      <c r="K49" s="50">
        <v>0.1372549019607843</v>
      </c>
      <c r="L49" s="51">
        <v>4.3921568627450975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1">
        <v>0</v>
      </c>
    </row>
    <row r="51" spans="1:12" s="48" customFormat="1" ht="18" customHeight="1" x14ac:dyDescent="0.5">
      <c r="A51" s="28"/>
      <c r="B51" s="41"/>
      <c r="C51" s="41" t="s">
        <v>4</v>
      </c>
      <c r="D51" s="49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1">
        <v>0</v>
      </c>
    </row>
    <row r="52" spans="1:12" s="48" customFormat="1" ht="18" customHeight="1" x14ac:dyDescent="0.5">
      <c r="A52" s="28"/>
      <c r="B52" s="44" t="s">
        <v>5</v>
      </c>
      <c r="C52" s="44"/>
      <c r="D52" s="49">
        <v>0</v>
      </c>
      <c r="E52" s="50">
        <v>0</v>
      </c>
      <c r="F52" s="50">
        <v>3.7973856209150321</v>
      </c>
      <c r="G52" s="50">
        <v>0.45751633986928103</v>
      </c>
      <c r="H52" s="50">
        <v>0</v>
      </c>
      <c r="I52" s="50">
        <v>0</v>
      </c>
      <c r="J52" s="50">
        <v>0</v>
      </c>
      <c r="K52" s="50">
        <v>0.1372549019607843</v>
      </c>
      <c r="L52" s="51">
        <v>4.3921568627450975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7"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1"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1"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1">
        <v>0</v>
      </c>
    </row>
    <row r="57" spans="1:12" s="48" customFormat="1" ht="18" customHeight="1" x14ac:dyDescent="0.5">
      <c r="A57" s="28"/>
      <c r="B57" s="41"/>
      <c r="C57" s="41" t="s">
        <v>4</v>
      </c>
      <c r="D57" s="49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1">
        <v>0</v>
      </c>
    </row>
    <row r="58" spans="1:12" s="48" customFormat="1" ht="18" customHeight="1" x14ac:dyDescent="0.5">
      <c r="A58" s="9"/>
      <c r="B58" s="55" t="s">
        <v>5</v>
      </c>
      <c r="C58" s="55"/>
      <c r="D58" s="56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57">
        <v>0</v>
      </c>
    </row>
  </sheetData>
  <phoneticPr fontId="3" type="noConversion"/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8"/>
  <sheetViews>
    <sheetView showGridLines="0" zoomScaleNormal="100" workbookViewId="0">
      <selection activeCell="J5" sqref="J5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9" width="11.140625" style="3" customWidth="1"/>
    <col min="10" max="10" width="15.140625" style="3" bestFit="1" customWidth="1"/>
    <col min="11" max="11" width="16.7109375" style="3" bestFit="1" customWidth="1"/>
    <col min="12" max="12" width="10.140625" style="3" bestFit="1" customWidth="1"/>
    <col min="13" max="16384" width="9.140625" style="3"/>
  </cols>
  <sheetData>
    <row r="1" spans="1:12" s="21" customFormat="1" x14ac:dyDescent="0.5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f>+D11+D17+D23+D29+D35+D41+D47+D53</f>
        <v>1822.348627450981</v>
      </c>
      <c r="E5" s="18">
        <f t="shared" ref="E5:L5" si="0">+E11+E17+E23+E29+E35+E41+E47+E53</f>
        <v>518.9068627450979</v>
      </c>
      <c r="F5" s="18">
        <f t="shared" si="0"/>
        <v>2383.0237254901963</v>
      </c>
      <c r="G5" s="18">
        <f t="shared" si="0"/>
        <v>7546.7288235294127</v>
      </c>
      <c r="H5" s="18">
        <f t="shared" si="0"/>
        <v>1281.5433333333333</v>
      </c>
      <c r="I5" s="18">
        <f t="shared" si="0"/>
        <v>314.85294117647055</v>
      </c>
      <c r="J5" s="19">
        <f t="shared" si="0"/>
        <v>0</v>
      </c>
      <c r="K5" s="19">
        <f t="shared" si="0"/>
        <v>538.7890196078431</v>
      </c>
      <c r="L5" s="20">
        <f t="shared" si="0"/>
        <v>14406.193333333335</v>
      </c>
    </row>
    <row r="6" spans="1:12" s="21" customFormat="1" ht="18" customHeight="1" x14ac:dyDescent="0.5">
      <c r="A6" s="22"/>
      <c r="B6" s="16"/>
      <c r="C6" s="16" t="s">
        <v>1</v>
      </c>
      <c r="D6" s="17">
        <f t="shared" ref="D6:L10" si="1">+D12+D18+D24+D30+D36+D42+D48+D54</f>
        <v>3.8235294117647061</v>
      </c>
      <c r="E6" s="18">
        <f t="shared" si="1"/>
        <v>0</v>
      </c>
      <c r="F6" s="18">
        <f t="shared" si="1"/>
        <v>0.73529411764705888</v>
      </c>
      <c r="G6" s="18">
        <f t="shared" si="1"/>
        <v>8.8235294117647065E-2</v>
      </c>
      <c r="H6" s="18">
        <f t="shared" si="1"/>
        <v>0</v>
      </c>
      <c r="I6" s="18">
        <f t="shared" si="1"/>
        <v>0</v>
      </c>
      <c r="J6" s="19">
        <f t="shared" si="1"/>
        <v>0.97058823529411764</v>
      </c>
      <c r="K6" s="19">
        <f t="shared" si="1"/>
        <v>0</v>
      </c>
      <c r="L6" s="20">
        <f t="shared" si="1"/>
        <v>5.617647058823529</v>
      </c>
    </row>
    <row r="7" spans="1:12" s="21" customFormat="1" ht="18" customHeight="1" x14ac:dyDescent="0.5">
      <c r="A7" s="22"/>
      <c r="B7" s="16"/>
      <c r="C7" s="16" t="s">
        <v>2</v>
      </c>
      <c r="D7" s="17">
        <f t="shared" si="1"/>
        <v>1826.1721568627454</v>
      </c>
      <c r="E7" s="18">
        <f t="shared" si="1"/>
        <v>518.9068627450979</v>
      </c>
      <c r="F7" s="18">
        <f t="shared" si="1"/>
        <v>2383.7590196078431</v>
      </c>
      <c r="G7" s="18">
        <f t="shared" si="1"/>
        <v>7546.8170588235298</v>
      </c>
      <c r="H7" s="18">
        <f t="shared" si="1"/>
        <v>1281.5433333333333</v>
      </c>
      <c r="I7" s="18">
        <f t="shared" si="1"/>
        <v>314.85294117647055</v>
      </c>
      <c r="J7" s="19">
        <f t="shared" si="1"/>
        <v>0.97058823529411764</v>
      </c>
      <c r="K7" s="19">
        <f t="shared" si="1"/>
        <v>538.7890196078431</v>
      </c>
      <c r="L7" s="20">
        <f t="shared" si="1"/>
        <v>14411.810980392158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f t="shared" si="1"/>
        <v>150.75</v>
      </c>
      <c r="E8" s="18">
        <f t="shared" si="1"/>
        <v>0</v>
      </c>
      <c r="F8" s="18">
        <f t="shared" si="1"/>
        <v>62.041666666666657</v>
      </c>
      <c r="G8" s="18">
        <f t="shared" si="1"/>
        <v>28.583333333333332</v>
      </c>
      <c r="H8" s="18">
        <f t="shared" si="1"/>
        <v>38.541666666666664</v>
      </c>
      <c r="I8" s="18">
        <f t="shared" si="1"/>
        <v>0.875</v>
      </c>
      <c r="J8" s="19">
        <f t="shared" si="1"/>
        <v>21.291666666666668</v>
      </c>
      <c r="K8" s="19">
        <f t="shared" si="1"/>
        <v>15.416666666666664</v>
      </c>
      <c r="L8" s="20">
        <f t="shared" si="1"/>
        <v>317.50000000000006</v>
      </c>
    </row>
    <row r="9" spans="1:12" s="21" customFormat="1" ht="18" customHeight="1" x14ac:dyDescent="0.5">
      <c r="A9" s="22"/>
      <c r="B9" s="16"/>
      <c r="C9" s="16" t="s">
        <v>4</v>
      </c>
      <c r="D9" s="17">
        <f t="shared" si="1"/>
        <v>300.05</v>
      </c>
      <c r="E9" s="18">
        <f t="shared" si="1"/>
        <v>0</v>
      </c>
      <c r="F9" s="18">
        <f t="shared" si="1"/>
        <v>123.75833333333331</v>
      </c>
      <c r="G9" s="18">
        <f t="shared" si="1"/>
        <v>56.7</v>
      </c>
      <c r="H9" s="18">
        <f t="shared" si="1"/>
        <v>58.524999999999999</v>
      </c>
      <c r="I9" s="18">
        <f t="shared" si="1"/>
        <v>1.075</v>
      </c>
      <c r="J9" s="19">
        <f t="shared" si="1"/>
        <v>42.208333333333336</v>
      </c>
      <c r="K9" s="19">
        <f t="shared" si="1"/>
        <v>30.733333333333327</v>
      </c>
      <c r="L9" s="20">
        <f t="shared" si="1"/>
        <v>613.05000000000007</v>
      </c>
    </row>
    <row r="10" spans="1:12" s="21" customFormat="1" ht="18" customHeight="1" x14ac:dyDescent="0.5">
      <c r="A10" s="22"/>
      <c r="B10" s="23" t="s">
        <v>5</v>
      </c>
      <c r="C10" s="23"/>
      <c r="D10" s="17">
        <f t="shared" si="1"/>
        <v>2126.2221568627456</v>
      </c>
      <c r="E10" s="18">
        <f t="shared" si="1"/>
        <v>518.9068627450979</v>
      </c>
      <c r="F10" s="18">
        <f t="shared" si="1"/>
        <v>2507.5173529411768</v>
      </c>
      <c r="G10" s="18">
        <f t="shared" si="1"/>
        <v>7603.5170588235296</v>
      </c>
      <c r="H10" s="18">
        <f t="shared" si="1"/>
        <v>1340.0683333333332</v>
      </c>
      <c r="I10" s="18">
        <f t="shared" si="1"/>
        <v>315.92794117647054</v>
      </c>
      <c r="J10" s="19">
        <f t="shared" si="1"/>
        <v>43.178921568627452</v>
      </c>
      <c r="K10" s="19">
        <f t="shared" si="1"/>
        <v>569.52235294117645</v>
      </c>
      <c r="L10" s="20">
        <f t="shared" si="1"/>
        <v>15024.860980392159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f>AVERAGE(T2_1!D11,T2_2!D11)</f>
        <v>964.55826689650235</v>
      </c>
      <c r="E11" s="26">
        <f>AVERAGE(T2_1!E11,T2_2!E11)</f>
        <v>31.214429361488186</v>
      </c>
      <c r="F11" s="26">
        <f>AVERAGE(T2_1!F11,T2_2!F11)</f>
        <v>70.209943977591024</v>
      </c>
      <c r="G11" s="26">
        <f>AVERAGE(T2_1!G11,T2_2!G11)</f>
        <v>110.05373482726424</v>
      </c>
      <c r="H11" s="26">
        <f>AVERAGE(T2_1!H11,T2_2!H11)</f>
        <v>107.58192559074911</v>
      </c>
      <c r="I11" s="26">
        <f>AVERAGE(T2_1!I11,T2_2!I11)</f>
        <v>0</v>
      </c>
      <c r="J11" s="26">
        <f>AVERAGE(T2_1!J11,T2_2!J11)</f>
        <v>0</v>
      </c>
      <c r="K11" s="26">
        <f>AVERAGE(T2_1!K11,T2_2!K11)</f>
        <v>7.6053544494720962</v>
      </c>
      <c r="L11" s="27">
        <f>AVERAGE(T2_1!L11,T2_2!L11)</f>
        <v>1291.2236551030669</v>
      </c>
    </row>
    <row r="12" spans="1:12" ht="18" customHeight="1" x14ac:dyDescent="0.5">
      <c r="A12" s="28"/>
      <c r="B12" s="29"/>
      <c r="C12" s="29" t="s">
        <v>1</v>
      </c>
      <c r="D12" s="30">
        <f>AVERAGE(T2_1!D12,T2_2!D12)</f>
        <v>2.8529411764705883</v>
      </c>
      <c r="E12" s="31">
        <f>AVERAGE(T2_1!E12,T2_2!E12)</f>
        <v>0</v>
      </c>
      <c r="F12" s="31">
        <f>AVERAGE(T2_1!F12,T2_2!F12)</f>
        <v>0</v>
      </c>
      <c r="G12" s="31">
        <f>AVERAGE(T2_1!G12,T2_2!G12)</f>
        <v>0</v>
      </c>
      <c r="H12" s="31">
        <f>AVERAGE(T2_1!H12,T2_2!H12)</f>
        <v>0</v>
      </c>
      <c r="I12" s="31">
        <f>AVERAGE(T2_1!I12,T2_2!I12)</f>
        <v>0</v>
      </c>
      <c r="J12" s="31">
        <f>AVERAGE(T2_1!J12,T2_2!J12)</f>
        <v>8.8235294117647065E-2</v>
      </c>
      <c r="K12" s="31">
        <f>AVERAGE(T2_1!K12,T2_2!K12)</f>
        <v>0</v>
      </c>
      <c r="L12" s="32">
        <f>AVERAGE(T2_1!L12,T2_2!L12)</f>
        <v>2.9411764705882355</v>
      </c>
    </row>
    <row r="13" spans="1:12" ht="18" customHeight="1" x14ac:dyDescent="0.5">
      <c r="A13" s="28"/>
      <c r="B13" s="29"/>
      <c r="C13" s="29" t="s">
        <v>2</v>
      </c>
      <c r="D13" s="30">
        <f>AVERAGE(T2_1!D13,T2_2!D13)</f>
        <v>967.41120807297284</v>
      </c>
      <c r="E13" s="31">
        <f>AVERAGE(T2_1!E13,T2_2!E13)</f>
        <v>31.214429361488186</v>
      </c>
      <c r="F13" s="31">
        <f>AVERAGE(T2_1!F13,T2_2!F13)</f>
        <v>70.209943977591024</v>
      </c>
      <c r="G13" s="31">
        <f>AVERAGE(T2_1!G13,T2_2!G13)</f>
        <v>110.05373482726424</v>
      </c>
      <c r="H13" s="31">
        <f>AVERAGE(T2_1!H13,T2_2!H13)</f>
        <v>107.58192559074911</v>
      </c>
      <c r="I13" s="31">
        <f>AVERAGE(T2_1!I13,T2_2!I13)</f>
        <v>0</v>
      </c>
      <c r="J13" s="31">
        <f>AVERAGE(T2_1!J13,T2_2!J13)</f>
        <v>8.8235294117647065E-2</v>
      </c>
      <c r="K13" s="31">
        <f>AVERAGE(T2_1!K13,T2_2!K13)</f>
        <v>7.6053544494720962</v>
      </c>
      <c r="L13" s="32">
        <f>AVERAGE(T2_1!L13,T2_2!L13)</f>
        <v>1294.1648315736552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f>AVERAGE(T2_1!D14,T2_2!D14)</f>
        <v>141.75</v>
      </c>
      <c r="E14" s="31">
        <f>AVERAGE(T2_1!E14,T2_2!E14)</f>
        <v>0</v>
      </c>
      <c r="F14" s="31">
        <f>AVERAGE(T2_1!F14,T2_2!F14)</f>
        <v>0</v>
      </c>
      <c r="G14" s="31">
        <f>AVERAGE(T2_1!G14,T2_2!G14)</f>
        <v>0.5</v>
      </c>
      <c r="H14" s="31">
        <f>AVERAGE(T2_1!H14,T2_2!H14)</f>
        <v>0</v>
      </c>
      <c r="I14" s="31">
        <f>AVERAGE(T2_1!I14,T2_2!I14)</f>
        <v>0</v>
      </c>
      <c r="J14" s="31">
        <f>AVERAGE(T2_1!J14,T2_2!J14)</f>
        <v>3.75</v>
      </c>
      <c r="K14" s="31">
        <f>AVERAGE(T2_1!K14,T2_2!K14)</f>
        <v>0</v>
      </c>
      <c r="L14" s="32">
        <f>AVERAGE(T2_1!L14,T2_2!L14)</f>
        <v>146</v>
      </c>
    </row>
    <row r="15" spans="1:12" ht="18" customHeight="1" x14ac:dyDescent="0.5">
      <c r="A15" s="28"/>
      <c r="B15" s="29"/>
      <c r="C15" s="29" t="s">
        <v>4</v>
      </c>
      <c r="D15" s="30">
        <f>AVERAGE(T2_1!D15,T2_2!D15)</f>
        <v>283.5</v>
      </c>
      <c r="E15" s="31">
        <f>AVERAGE(T2_1!E15,T2_2!E15)</f>
        <v>0</v>
      </c>
      <c r="F15" s="31">
        <f>AVERAGE(T2_1!F15,T2_2!F15)</f>
        <v>0</v>
      </c>
      <c r="G15" s="31">
        <f>AVERAGE(T2_1!G15,T2_2!G15)</f>
        <v>1</v>
      </c>
      <c r="H15" s="31">
        <f>AVERAGE(T2_1!H15,T2_2!H15)</f>
        <v>0</v>
      </c>
      <c r="I15" s="31">
        <f>AVERAGE(T2_1!I15,T2_2!I15)</f>
        <v>0</v>
      </c>
      <c r="J15" s="31">
        <f>AVERAGE(T2_1!J15,T2_2!J15)</f>
        <v>7.5</v>
      </c>
      <c r="K15" s="31">
        <f>AVERAGE(T2_1!K15,T2_2!K15)</f>
        <v>0</v>
      </c>
      <c r="L15" s="32">
        <f>AVERAGE(T2_1!L15,T2_2!L15)</f>
        <v>292</v>
      </c>
    </row>
    <row r="16" spans="1:12" ht="18" customHeight="1" x14ac:dyDescent="0.5">
      <c r="A16" s="33"/>
      <c r="B16" s="34" t="s">
        <v>5</v>
      </c>
      <c r="C16" s="34"/>
      <c r="D16" s="35">
        <f>AVERAGE(T2_1!D16,T2_2!D16)</f>
        <v>1250.9112080729728</v>
      </c>
      <c r="E16" s="36">
        <f>AVERAGE(T2_1!E16,T2_2!E16)</f>
        <v>31.214429361488186</v>
      </c>
      <c r="F16" s="36">
        <f>AVERAGE(T2_1!F16,T2_2!F16)</f>
        <v>70.209943977591024</v>
      </c>
      <c r="G16" s="36">
        <f>AVERAGE(T2_1!G16,T2_2!G16)</f>
        <v>111.05373482726424</v>
      </c>
      <c r="H16" s="36">
        <f>AVERAGE(T2_1!H16,T2_2!H16)</f>
        <v>107.58192559074911</v>
      </c>
      <c r="I16" s="36">
        <f>AVERAGE(T2_1!I16,T2_2!I16)</f>
        <v>0</v>
      </c>
      <c r="J16" s="36">
        <f>AVERAGE(T2_1!J16,T2_2!J16)</f>
        <v>7.5882352941176467</v>
      </c>
      <c r="K16" s="36">
        <f>AVERAGE(T2_1!K16,T2_2!K16)</f>
        <v>7.6053544494720962</v>
      </c>
      <c r="L16" s="60">
        <f>AVERAGE(T2_1!L16,T2_2!L16)</f>
        <v>1586.1648315736552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f>AVERAGE(T2_1!D17,T2_2!D17)</f>
        <v>5.5892156862745095</v>
      </c>
      <c r="E17" s="26">
        <f>AVERAGE(T2_1!E17,T2_2!E17)</f>
        <v>232.24019607843132</v>
      </c>
      <c r="F17" s="26">
        <f>AVERAGE(T2_1!F17,T2_2!F17)</f>
        <v>3.0650980392156866</v>
      </c>
      <c r="G17" s="26">
        <f>AVERAGE(T2_1!G17,T2_2!G17)</f>
        <v>9.6992156862745063</v>
      </c>
      <c r="H17" s="26">
        <f>AVERAGE(T2_1!H17,T2_2!H17)</f>
        <v>1.4099999999999997</v>
      </c>
      <c r="I17" s="26">
        <f>AVERAGE(T2_1!I17,T2_2!I17)</f>
        <v>0</v>
      </c>
      <c r="J17" s="26">
        <f>AVERAGE(T2_1!J17,T2_2!J17)</f>
        <v>0</v>
      </c>
      <c r="K17" s="26">
        <f>AVERAGE(T2_1!K17,T2_2!K17)</f>
        <v>0.68215686274509801</v>
      </c>
      <c r="L17" s="27">
        <f>AVERAGE(T2_1!L17,T2_2!L17)</f>
        <v>252.68588235294115</v>
      </c>
    </row>
    <row r="18" spans="1:12" ht="18" customHeight="1" x14ac:dyDescent="0.5">
      <c r="A18" s="28"/>
      <c r="B18" s="29"/>
      <c r="C18" s="29" t="s">
        <v>1</v>
      </c>
      <c r="D18" s="30">
        <f>AVERAGE(T2_1!D18,T2_2!D18)</f>
        <v>0</v>
      </c>
      <c r="E18" s="31">
        <f>AVERAGE(T2_1!E18,T2_2!E18)</f>
        <v>0</v>
      </c>
      <c r="F18" s="31">
        <f>AVERAGE(T2_1!F18,T2_2!F18)</f>
        <v>0</v>
      </c>
      <c r="G18" s="31">
        <f>AVERAGE(T2_1!G18,T2_2!G18)</f>
        <v>0</v>
      </c>
      <c r="H18" s="31">
        <f>AVERAGE(T2_1!H18,T2_2!H18)</f>
        <v>0</v>
      </c>
      <c r="I18" s="31">
        <f>AVERAGE(T2_1!I18,T2_2!I18)</f>
        <v>0</v>
      </c>
      <c r="J18" s="31">
        <f>AVERAGE(T2_1!J18,T2_2!J18)</f>
        <v>0</v>
      </c>
      <c r="K18" s="31">
        <f>AVERAGE(T2_1!K18,T2_2!K18)</f>
        <v>0</v>
      </c>
      <c r="L18" s="32">
        <f>AVERAGE(T2_1!L18,T2_2!L18)</f>
        <v>0</v>
      </c>
    </row>
    <row r="19" spans="1:12" ht="18" customHeight="1" x14ac:dyDescent="0.5">
      <c r="A19" s="28"/>
      <c r="B19" s="29"/>
      <c r="C19" s="29" t="s">
        <v>2</v>
      </c>
      <c r="D19" s="30">
        <f>AVERAGE(T2_1!D19,T2_2!D19)</f>
        <v>5.5892156862745095</v>
      </c>
      <c r="E19" s="31">
        <f>AVERAGE(T2_1!E19,T2_2!E19)</f>
        <v>232.24019607843132</v>
      </c>
      <c r="F19" s="31">
        <f>AVERAGE(T2_1!F19,T2_2!F19)</f>
        <v>3.0650980392156866</v>
      </c>
      <c r="G19" s="31">
        <f>AVERAGE(T2_1!G19,T2_2!G19)</f>
        <v>9.6992156862745063</v>
      </c>
      <c r="H19" s="31">
        <f>AVERAGE(T2_1!H19,T2_2!H19)</f>
        <v>1.4099999999999997</v>
      </c>
      <c r="I19" s="31">
        <f>AVERAGE(T2_1!I19,T2_2!I19)</f>
        <v>0</v>
      </c>
      <c r="J19" s="31">
        <f>AVERAGE(T2_1!J19,T2_2!J19)</f>
        <v>0</v>
      </c>
      <c r="K19" s="31">
        <f>AVERAGE(T2_1!K19,T2_2!K19)</f>
        <v>0.68215686274509801</v>
      </c>
      <c r="L19" s="32">
        <f>AVERAGE(T2_1!L19,T2_2!L19)</f>
        <v>252.68588235294115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f>AVERAGE(T2_1!D20,T2_2!D20)</f>
        <v>0</v>
      </c>
      <c r="E20" s="31">
        <f>AVERAGE(T2_1!E20,T2_2!E20)</f>
        <v>0</v>
      </c>
      <c r="F20" s="31">
        <f>AVERAGE(T2_1!F20,T2_2!F20)</f>
        <v>0</v>
      </c>
      <c r="G20" s="31">
        <f>AVERAGE(T2_1!G20,T2_2!G20)</f>
        <v>0</v>
      </c>
      <c r="H20" s="31">
        <f>AVERAGE(T2_1!H20,T2_2!H20)</f>
        <v>0</v>
      </c>
      <c r="I20" s="31">
        <f>AVERAGE(T2_1!I20,T2_2!I20)</f>
        <v>0</v>
      </c>
      <c r="J20" s="31">
        <f>AVERAGE(T2_1!J20,T2_2!J20)</f>
        <v>0</v>
      </c>
      <c r="K20" s="31">
        <f>AVERAGE(T2_1!K20,T2_2!K20)</f>
        <v>0</v>
      </c>
      <c r="L20" s="32">
        <f>AVERAGE(T2_1!L20,T2_2!L20)</f>
        <v>0</v>
      </c>
    </row>
    <row r="21" spans="1:12" ht="18" customHeight="1" x14ac:dyDescent="0.5">
      <c r="A21" s="28"/>
      <c r="B21" s="29"/>
      <c r="C21" s="29" t="s">
        <v>4</v>
      </c>
      <c r="D21" s="30">
        <f>AVERAGE(T2_1!D21,T2_2!D21)</f>
        <v>0</v>
      </c>
      <c r="E21" s="31">
        <f>AVERAGE(T2_1!E21,T2_2!E21)</f>
        <v>0</v>
      </c>
      <c r="F21" s="31">
        <f>AVERAGE(T2_1!F21,T2_2!F21)</f>
        <v>0</v>
      </c>
      <c r="G21" s="31">
        <f>AVERAGE(T2_1!G21,T2_2!G21)</f>
        <v>0</v>
      </c>
      <c r="H21" s="31">
        <f>AVERAGE(T2_1!H21,T2_2!H21)</f>
        <v>0</v>
      </c>
      <c r="I21" s="31">
        <f>AVERAGE(T2_1!I21,T2_2!I21)</f>
        <v>0</v>
      </c>
      <c r="J21" s="31">
        <f>AVERAGE(T2_1!J21,T2_2!J21)</f>
        <v>0</v>
      </c>
      <c r="K21" s="31">
        <f>AVERAGE(T2_1!K21,T2_2!K21)</f>
        <v>0</v>
      </c>
      <c r="L21" s="32">
        <f>AVERAGE(T2_1!L21,T2_2!L21)</f>
        <v>0</v>
      </c>
    </row>
    <row r="22" spans="1:12" ht="18" customHeight="1" x14ac:dyDescent="0.5">
      <c r="A22" s="33"/>
      <c r="B22" s="34" t="s">
        <v>5</v>
      </c>
      <c r="C22" s="34"/>
      <c r="D22" s="35">
        <f>AVERAGE(T2_1!D22,T2_2!D22)</f>
        <v>5.5892156862745095</v>
      </c>
      <c r="E22" s="36">
        <f>AVERAGE(T2_1!E22,T2_2!E22)</f>
        <v>232.24019607843132</v>
      </c>
      <c r="F22" s="36">
        <f>AVERAGE(T2_1!F22,T2_2!F22)</f>
        <v>3.0650980392156866</v>
      </c>
      <c r="G22" s="36">
        <f>AVERAGE(T2_1!G22,T2_2!G22)</f>
        <v>9.6992156862745063</v>
      </c>
      <c r="H22" s="36">
        <f>AVERAGE(T2_1!H22,T2_2!H22)</f>
        <v>1.4099999999999997</v>
      </c>
      <c r="I22" s="36">
        <f>AVERAGE(T2_1!I22,T2_2!I22)</f>
        <v>0</v>
      </c>
      <c r="J22" s="36">
        <f>AVERAGE(T2_1!J22,T2_2!J22)</f>
        <v>0</v>
      </c>
      <c r="K22" s="36">
        <f>AVERAGE(T2_1!K22,T2_2!K22)</f>
        <v>0.68215686274509801</v>
      </c>
      <c r="L22" s="60">
        <f>AVERAGE(T2_1!L22,T2_2!L22)</f>
        <v>252.68588235294115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f>AVERAGE(T2_1!D23,T2_2!D23)</f>
        <v>2.3088235294117645</v>
      </c>
      <c r="E23" s="31">
        <f>AVERAGE(T2_1!E23,T2_2!E23)</f>
        <v>0.41666666666666663</v>
      </c>
      <c r="F23" s="31">
        <f>AVERAGE(T2_1!F23,T2_2!F23)</f>
        <v>1501.5588235294117</v>
      </c>
      <c r="G23" s="31">
        <f>AVERAGE(T2_1!G23,T2_2!G23)</f>
        <v>12.392156862745097</v>
      </c>
      <c r="H23" s="31">
        <f>AVERAGE(T2_1!H23,T2_2!H23)</f>
        <v>1.3578431372549018</v>
      </c>
      <c r="I23" s="31">
        <f>AVERAGE(T2_1!I23,T2_2!I23)</f>
        <v>0</v>
      </c>
      <c r="J23" s="31">
        <f>AVERAGE(T2_1!J23,T2_2!J23)</f>
        <v>0</v>
      </c>
      <c r="K23" s="31">
        <f>AVERAGE(T2_1!K23,T2_2!K23)</f>
        <v>0.66176470588235292</v>
      </c>
      <c r="L23" s="32">
        <f>AVERAGE(T2_1!L23,T2_2!L23)</f>
        <v>1518.6960784313728</v>
      </c>
    </row>
    <row r="24" spans="1:12" s="2" customFormat="1" ht="18" customHeight="1" x14ac:dyDescent="0.5">
      <c r="A24" s="28"/>
      <c r="B24" s="29"/>
      <c r="C24" s="29" t="s">
        <v>1</v>
      </c>
      <c r="D24" s="30">
        <f>AVERAGE(T2_1!D24,T2_2!D24)</f>
        <v>0</v>
      </c>
      <c r="E24" s="31">
        <f>AVERAGE(T2_1!E24,T2_2!E24)</f>
        <v>0</v>
      </c>
      <c r="F24" s="31">
        <f>AVERAGE(T2_1!F24,T2_2!F24)</f>
        <v>0.52941176470588236</v>
      </c>
      <c r="G24" s="31">
        <f>AVERAGE(T2_1!G24,T2_2!G24)</f>
        <v>0</v>
      </c>
      <c r="H24" s="31">
        <f>AVERAGE(T2_1!H24,T2_2!H24)</f>
        <v>0</v>
      </c>
      <c r="I24" s="31">
        <f>AVERAGE(T2_1!I24,T2_2!I24)</f>
        <v>0</v>
      </c>
      <c r="J24" s="31">
        <f>AVERAGE(T2_1!J24,T2_2!J24)</f>
        <v>0</v>
      </c>
      <c r="K24" s="31">
        <f>AVERAGE(T2_1!K24,T2_2!K24)</f>
        <v>0</v>
      </c>
      <c r="L24" s="32">
        <f>AVERAGE(T2_1!L24,T2_2!L24)</f>
        <v>0.52941176470588236</v>
      </c>
    </row>
    <row r="25" spans="1:12" s="2" customFormat="1" ht="18" customHeight="1" x14ac:dyDescent="0.5">
      <c r="A25" s="28"/>
      <c r="B25" s="29"/>
      <c r="C25" s="29" t="s">
        <v>2</v>
      </c>
      <c r="D25" s="30">
        <f>AVERAGE(T2_1!D25,T2_2!D25)</f>
        <v>2.3088235294117645</v>
      </c>
      <c r="E25" s="31">
        <f>AVERAGE(T2_1!E25,T2_2!E25)</f>
        <v>0.41666666666666663</v>
      </c>
      <c r="F25" s="31">
        <f>AVERAGE(T2_1!F25,T2_2!F25)</f>
        <v>1502.0882352941176</v>
      </c>
      <c r="G25" s="31">
        <f>AVERAGE(T2_1!G25,T2_2!G25)</f>
        <v>12.392156862745097</v>
      </c>
      <c r="H25" s="31">
        <f>AVERAGE(T2_1!H25,T2_2!H25)</f>
        <v>1.3578431372549018</v>
      </c>
      <c r="I25" s="31">
        <f>AVERAGE(T2_1!I25,T2_2!I25)</f>
        <v>0</v>
      </c>
      <c r="J25" s="31">
        <f>AVERAGE(T2_1!J25,T2_2!J25)</f>
        <v>0</v>
      </c>
      <c r="K25" s="31">
        <f>AVERAGE(T2_1!K25,T2_2!K25)</f>
        <v>0.66176470588235292</v>
      </c>
      <c r="L25" s="32">
        <f>AVERAGE(T2_1!L25,T2_2!L25)</f>
        <v>1519.2254901960787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f>AVERAGE(T2_1!D26,T2_2!D26)</f>
        <v>0</v>
      </c>
      <c r="E26" s="31">
        <f>AVERAGE(T2_1!E26,T2_2!E26)</f>
        <v>0</v>
      </c>
      <c r="F26" s="31">
        <f>AVERAGE(T2_1!F26,T2_2!F26)</f>
        <v>60.416666666666657</v>
      </c>
      <c r="G26" s="31">
        <f>AVERAGE(T2_1!G26,T2_2!G26)</f>
        <v>0</v>
      </c>
      <c r="H26" s="31">
        <f>AVERAGE(T2_1!H26,T2_2!H26)</f>
        <v>0</v>
      </c>
      <c r="I26" s="31">
        <f>AVERAGE(T2_1!I26,T2_2!I26)</f>
        <v>0</v>
      </c>
      <c r="J26" s="31">
        <f>AVERAGE(T2_1!J26,T2_2!J26)</f>
        <v>0</v>
      </c>
      <c r="K26" s="31">
        <f>AVERAGE(T2_1!K26,T2_2!K26)</f>
        <v>0</v>
      </c>
      <c r="L26" s="32">
        <f>AVERAGE(T2_1!L26,T2_2!L26)</f>
        <v>60.416666666666657</v>
      </c>
    </row>
    <row r="27" spans="1:12" s="2" customFormat="1" ht="18" customHeight="1" x14ac:dyDescent="0.5">
      <c r="A27" s="28"/>
      <c r="B27" s="29"/>
      <c r="C27" s="29" t="s">
        <v>4</v>
      </c>
      <c r="D27" s="30">
        <f>AVERAGE(T2_1!D27,T2_2!D27)</f>
        <v>0</v>
      </c>
      <c r="E27" s="31">
        <f>AVERAGE(T2_1!E27,T2_2!E27)</f>
        <v>0</v>
      </c>
      <c r="F27" s="31">
        <f>AVERAGE(T2_1!F27,T2_2!F27)</f>
        <v>120.83333333333331</v>
      </c>
      <c r="G27" s="31">
        <f>AVERAGE(T2_1!G27,T2_2!G27)</f>
        <v>0</v>
      </c>
      <c r="H27" s="31">
        <f>AVERAGE(T2_1!H27,T2_2!H27)</f>
        <v>0</v>
      </c>
      <c r="I27" s="31">
        <f>AVERAGE(T2_1!I27,T2_2!I27)</f>
        <v>0</v>
      </c>
      <c r="J27" s="31">
        <f>AVERAGE(T2_1!J27,T2_2!J27)</f>
        <v>0</v>
      </c>
      <c r="K27" s="31">
        <f>AVERAGE(T2_1!K27,T2_2!K27)</f>
        <v>0</v>
      </c>
      <c r="L27" s="32">
        <f>AVERAGE(T2_1!L27,T2_2!L27)</f>
        <v>120.83333333333331</v>
      </c>
    </row>
    <row r="28" spans="1:12" s="2" customFormat="1" ht="18" customHeight="1" x14ac:dyDescent="0.5">
      <c r="A28" s="28"/>
      <c r="B28" s="38" t="s">
        <v>5</v>
      </c>
      <c r="C28" s="38"/>
      <c r="D28" s="30">
        <f>AVERAGE(T2_1!D28,T2_2!D28)</f>
        <v>2.3088235294117645</v>
      </c>
      <c r="E28" s="31">
        <f>AVERAGE(T2_1!E28,T2_2!E28)</f>
        <v>0.41666666666666663</v>
      </c>
      <c r="F28" s="31">
        <f>AVERAGE(T2_1!F28,T2_2!F28)</f>
        <v>1622.9215686274511</v>
      </c>
      <c r="G28" s="31">
        <f>AVERAGE(T2_1!G28,T2_2!G28)</f>
        <v>12.392156862745097</v>
      </c>
      <c r="H28" s="31">
        <f>AVERAGE(T2_1!H28,T2_2!H28)</f>
        <v>1.3578431372549018</v>
      </c>
      <c r="I28" s="31">
        <f>AVERAGE(T2_1!I28,T2_2!I28)</f>
        <v>0</v>
      </c>
      <c r="J28" s="31">
        <f>AVERAGE(T2_1!J28,T2_2!J28)</f>
        <v>0</v>
      </c>
      <c r="K28" s="31">
        <f>AVERAGE(T2_1!K28,T2_2!K28)</f>
        <v>0.66176470588235292</v>
      </c>
      <c r="L28" s="61">
        <f>AVERAGE(T2_1!L28,T2_2!L28)</f>
        <v>1640.0588235294122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f>AVERAGE(T2_1!D29,T2_2!D29)</f>
        <v>765.79506869060674</v>
      </c>
      <c r="E29" s="26">
        <f>AVERAGE(T2_1!E29,T2_2!E29)</f>
        <v>225.91343856729247</v>
      </c>
      <c r="F29" s="26">
        <f>AVERAGE(T2_1!F29,T2_2!F29)</f>
        <v>681.05514504652433</v>
      </c>
      <c r="G29" s="26">
        <f>AVERAGE(T2_1!G29,T2_2!G29)</f>
        <v>7128.8803985962204</v>
      </c>
      <c r="H29" s="26">
        <f>AVERAGE(T2_1!H29,T2_2!H29)</f>
        <v>467.32275099252792</v>
      </c>
      <c r="I29" s="26">
        <f>AVERAGE(T2_1!I29,T2_2!I29)</f>
        <v>0</v>
      </c>
      <c r="J29" s="26">
        <f>AVERAGE(T2_1!J29,T2_2!J29)</f>
        <v>0</v>
      </c>
      <c r="K29" s="26">
        <f>AVERAGE(T2_1!K29,T2_2!K29)</f>
        <v>168.99520899429621</v>
      </c>
      <c r="L29" s="27">
        <f>AVERAGE(T2_1!L29,T2_2!L29)</f>
        <v>9437.9620108874678</v>
      </c>
    </row>
    <row r="30" spans="1:12" s="2" customFormat="1" ht="18" customHeight="1" x14ac:dyDescent="0.5">
      <c r="A30" s="40"/>
      <c r="B30" s="41"/>
      <c r="C30" s="41" t="s">
        <v>1</v>
      </c>
      <c r="D30" s="30">
        <f>AVERAGE(T2_1!D30,T2_2!D30)</f>
        <v>0.97058823529411775</v>
      </c>
      <c r="E30" s="31">
        <f>AVERAGE(T2_1!E30,T2_2!E30)</f>
        <v>0</v>
      </c>
      <c r="F30" s="31">
        <f>AVERAGE(T2_1!F30,T2_2!F30)</f>
        <v>0.17647058823529413</v>
      </c>
      <c r="G30" s="31">
        <f>AVERAGE(T2_1!G30,T2_2!G30)</f>
        <v>8.8235294117647065E-2</v>
      </c>
      <c r="H30" s="31">
        <f>AVERAGE(T2_1!H30,T2_2!H30)</f>
        <v>0</v>
      </c>
      <c r="I30" s="31">
        <f>AVERAGE(T2_1!I30,T2_2!I30)</f>
        <v>0</v>
      </c>
      <c r="J30" s="31">
        <f>AVERAGE(T2_1!J30,T2_2!J30)</f>
        <v>0.88235294117647056</v>
      </c>
      <c r="K30" s="31">
        <f>AVERAGE(T2_1!K30,T2_2!K30)</f>
        <v>0</v>
      </c>
      <c r="L30" s="32">
        <f>AVERAGE(T2_1!L30,T2_2!L30)</f>
        <v>2.1176470588235294</v>
      </c>
    </row>
    <row r="31" spans="1:12" s="2" customFormat="1" ht="18" customHeight="1" x14ac:dyDescent="0.5">
      <c r="A31" s="40"/>
      <c r="B31" s="41"/>
      <c r="C31" s="41" t="s">
        <v>2</v>
      </c>
      <c r="D31" s="30">
        <f>AVERAGE(T2_1!D31,T2_2!D31)</f>
        <v>766.76565692590088</v>
      </c>
      <c r="E31" s="31">
        <f>AVERAGE(T2_1!E31,T2_2!E31)</f>
        <v>225.91343856729247</v>
      </c>
      <c r="F31" s="31">
        <f>AVERAGE(T2_1!F31,T2_2!F31)</f>
        <v>681.23161563475969</v>
      </c>
      <c r="G31" s="31">
        <f>AVERAGE(T2_1!G31,T2_2!G31)</f>
        <v>7128.9686338903375</v>
      </c>
      <c r="H31" s="31">
        <f>AVERAGE(T2_1!H31,T2_2!H31)</f>
        <v>467.32275099252792</v>
      </c>
      <c r="I31" s="31">
        <f>AVERAGE(T2_1!I31,T2_2!I31)</f>
        <v>0</v>
      </c>
      <c r="J31" s="31">
        <f>AVERAGE(T2_1!J31,T2_2!J31)</f>
        <v>0.88235294117647056</v>
      </c>
      <c r="K31" s="31">
        <f>AVERAGE(T2_1!K31,T2_2!K31)</f>
        <v>168.99520899429621</v>
      </c>
      <c r="L31" s="32">
        <f>AVERAGE(T2_1!L31,T2_2!L31)</f>
        <v>9440.0796579462913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f>AVERAGE(T2_1!D32,T2_2!D32)</f>
        <v>7.5</v>
      </c>
      <c r="E32" s="31">
        <f>AVERAGE(T2_1!E32,T2_2!E32)</f>
        <v>0</v>
      </c>
      <c r="F32" s="31">
        <f>AVERAGE(T2_1!F32,T2_2!F32)</f>
        <v>1.625</v>
      </c>
      <c r="G32" s="31">
        <f>AVERAGE(T2_1!G32,T2_2!G32)</f>
        <v>27.958333333333332</v>
      </c>
      <c r="H32" s="31">
        <f>AVERAGE(T2_1!H32,T2_2!H32)</f>
        <v>2.375</v>
      </c>
      <c r="I32" s="31">
        <f>AVERAGE(T2_1!I32,T2_2!I32)</f>
        <v>0.25</v>
      </c>
      <c r="J32" s="31">
        <f>AVERAGE(T2_1!J32,T2_2!J32)</f>
        <v>2</v>
      </c>
      <c r="K32" s="31">
        <f>AVERAGE(T2_1!K32,T2_2!K32)</f>
        <v>0.5</v>
      </c>
      <c r="L32" s="32">
        <f>AVERAGE(T2_1!L32,T2_2!L32)</f>
        <v>42.208333333333329</v>
      </c>
    </row>
    <row r="33" spans="1:12" s="2" customFormat="1" ht="18" customHeight="1" x14ac:dyDescent="0.5">
      <c r="A33" s="40"/>
      <c r="B33" s="41"/>
      <c r="C33" s="41" t="s">
        <v>4</v>
      </c>
      <c r="D33" s="30">
        <f>AVERAGE(T2_1!D33,T2_2!D33)</f>
        <v>13.55</v>
      </c>
      <c r="E33" s="31">
        <f>AVERAGE(T2_1!E33,T2_2!E33)</f>
        <v>0</v>
      </c>
      <c r="F33" s="31">
        <f>AVERAGE(T2_1!F33,T2_2!F33)</f>
        <v>2.9250000000000003</v>
      </c>
      <c r="G33" s="31">
        <f>AVERAGE(T2_1!G33,T2_2!G33)</f>
        <v>55.45</v>
      </c>
      <c r="H33" s="31">
        <f>AVERAGE(T2_1!H33,T2_2!H33)</f>
        <v>4.2750000000000004</v>
      </c>
      <c r="I33" s="31">
        <f>AVERAGE(T2_1!I33,T2_2!I33)</f>
        <v>0.45</v>
      </c>
      <c r="J33" s="31">
        <f>AVERAGE(T2_1!J33,T2_2!J33)</f>
        <v>3.625</v>
      </c>
      <c r="K33" s="31">
        <f>AVERAGE(T2_1!K33,T2_2!K33)</f>
        <v>0.9</v>
      </c>
      <c r="L33" s="32">
        <f>AVERAGE(T2_1!L33,T2_2!L33)</f>
        <v>81.174999999999997</v>
      </c>
    </row>
    <row r="34" spans="1:12" s="2" customFormat="1" ht="18" customHeight="1" x14ac:dyDescent="0.5">
      <c r="A34" s="42"/>
      <c r="B34" s="43" t="s">
        <v>5</v>
      </c>
      <c r="C34" s="43"/>
      <c r="D34" s="35">
        <f>AVERAGE(T2_1!D34,T2_2!D34)</f>
        <v>780.31565692590084</v>
      </c>
      <c r="E34" s="36">
        <f>AVERAGE(T2_1!E34,T2_2!E34)</f>
        <v>225.91343856729247</v>
      </c>
      <c r="F34" s="36">
        <f>AVERAGE(T2_1!F34,T2_2!F34)</f>
        <v>684.15661563475965</v>
      </c>
      <c r="G34" s="36">
        <f>AVERAGE(T2_1!G34,T2_2!G34)</f>
        <v>7184.4186338903373</v>
      </c>
      <c r="H34" s="36">
        <f>AVERAGE(T2_1!H34,T2_2!H34)</f>
        <v>471.59775099252789</v>
      </c>
      <c r="I34" s="36">
        <f>AVERAGE(T2_1!I34,T2_2!I34)</f>
        <v>0.45</v>
      </c>
      <c r="J34" s="36">
        <f>AVERAGE(T2_1!J34,T2_2!J34)</f>
        <v>4.507352941176471</v>
      </c>
      <c r="K34" s="36">
        <f>AVERAGE(T2_1!K34,T2_2!K34)</f>
        <v>169.89520899429624</v>
      </c>
      <c r="L34" s="60">
        <f>AVERAGE(T2_1!L34,T2_2!L34)</f>
        <v>9521.2546579462905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f>AVERAGE(T2_1!D35,T2_2!D35)</f>
        <v>72.060063105702042</v>
      </c>
      <c r="E35" s="31">
        <f>AVERAGE(T2_1!E35,T2_2!E35)</f>
        <v>23.775726842461122</v>
      </c>
      <c r="F35" s="31">
        <f>AVERAGE(T2_1!F35,T2_2!F35)</f>
        <v>110.56366914581923</v>
      </c>
      <c r="G35" s="31">
        <f>AVERAGE(T2_1!G35,T2_2!G35)</f>
        <v>264.62076853729997</v>
      </c>
      <c r="H35" s="31">
        <f>AVERAGE(T2_1!H35,T2_2!H35)</f>
        <v>696.13878746901059</v>
      </c>
      <c r="I35" s="31">
        <f>AVERAGE(T2_1!I35,T2_2!I35)</f>
        <v>0</v>
      </c>
      <c r="J35" s="31">
        <f>AVERAGE(T2_1!J35,T2_2!J35)</f>
        <v>0</v>
      </c>
      <c r="K35" s="31">
        <f>AVERAGE(T2_1!K35,T2_2!K35)</f>
        <v>26.967083615055216</v>
      </c>
      <c r="L35" s="32">
        <f>AVERAGE(T2_1!L35,T2_2!L35)</f>
        <v>1194.1260987153482</v>
      </c>
    </row>
    <row r="36" spans="1:12" s="2" customFormat="1" ht="18" customHeight="1" x14ac:dyDescent="0.5">
      <c r="A36" s="40"/>
      <c r="B36" s="41"/>
      <c r="C36" s="41" t="s">
        <v>1</v>
      </c>
      <c r="D36" s="30">
        <f>AVERAGE(T2_1!D36,T2_2!D36)</f>
        <v>0</v>
      </c>
      <c r="E36" s="31">
        <f>AVERAGE(T2_1!E36,T2_2!E36)</f>
        <v>0</v>
      </c>
      <c r="F36" s="31">
        <f>AVERAGE(T2_1!F36,T2_2!F36)</f>
        <v>2.9411764705882353E-2</v>
      </c>
      <c r="G36" s="31">
        <f>AVERAGE(T2_1!G36,T2_2!G36)</f>
        <v>0</v>
      </c>
      <c r="H36" s="31">
        <f>AVERAGE(T2_1!H36,T2_2!H36)</f>
        <v>0</v>
      </c>
      <c r="I36" s="31">
        <f>AVERAGE(T2_1!I36,T2_2!I36)</f>
        <v>0</v>
      </c>
      <c r="J36" s="31">
        <f>AVERAGE(T2_1!J36,T2_2!J36)</f>
        <v>0</v>
      </c>
      <c r="K36" s="31">
        <f>AVERAGE(T2_1!K36,T2_2!K36)</f>
        <v>0</v>
      </c>
      <c r="L36" s="32">
        <f>AVERAGE(T2_1!L36,T2_2!L36)</f>
        <v>2.9411764705882353E-2</v>
      </c>
    </row>
    <row r="37" spans="1:12" s="2" customFormat="1" ht="18" customHeight="1" x14ac:dyDescent="0.5">
      <c r="A37" s="40"/>
      <c r="B37" s="41"/>
      <c r="C37" s="41" t="s">
        <v>2</v>
      </c>
      <c r="D37" s="30">
        <f>AVERAGE(T2_1!D37,T2_2!D37)</f>
        <v>72.060063105702042</v>
      </c>
      <c r="E37" s="31">
        <f>AVERAGE(T2_1!E37,T2_2!E37)</f>
        <v>23.775726842461122</v>
      </c>
      <c r="F37" s="31">
        <f>AVERAGE(T2_1!F37,T2_2!F37)</f>
        <v>110.59308091052512</v>
      </c>
      <c r="G37" s="31">
        <f>AVERAGE(T2_1!G37,T2_2!G37)</f>
        <v>264.62076853729997</v>
      </c>
      <c r="H37" s="31">
        <f>AVERAGE(T2_1!H37,T2_2!H37)</f>
        <v>696.13878746901059</v>
      </c>
      <c r="I37" s="31">
        <f>AVERAGE(T2_1!I37,T2_2!I37)</f>
        <v>0</v>
      </c>
      <c r="J37" s="31">
        <f>AVERAGE(T2_1!J37,T2_2!J37)</f>
        <v>0</v>
      </c>
      <c r="K37" s="31">
        <f>AVERAGE(T2_1!K37,T2_2!K37)</f>
        <v>26.967083615055216</v>
      </c>
      <c r="L37" s="32">
        <f>AVERAGE(T2_1!L37,T2_2!L37)</f>
        <v>1194.1555104800541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f>AVERAGE(T2_1!D38,T2_2!D38)</f>
        <v>0</v>
      </c>
      <c r="E38" s="31">
        <f>AVERAGE(T2_1!E38,T2_2!E38)</f>
        <v>0</v>
      </c>
      <c r="F38" s="31">
        <f>AVERAGE(T2_1!F38,T2_2!F38)</f>
        <v>0</v>
      </c>
      <c r="G38" s="31">
        <f>AVERAGE(T2_1!G38,T2_2!G38)</f>
        <v>0</v>
      </c>
      <c r="H38" s="31">
        <f>AVERAGE(T2_1!H38,T2_2!H38)</f>
        <v>36.166666666666664</v>
      </c>
      <c r="I38" s="31">
        <f>AVERAGE(T2_1!I38,T2_2!I38)</f>
        <v>0</v>
      </c>
      <c r="J38" s="31">
        <f>AVERAGE(T2_1!J38,T2_2!J38)</f>
        <v>0</v>
      </c>
      <c r="K38" s="31">
        <f>AVERAGE(T2_1!K38,T2_2!K38)</f>
        <v>0</v>
      </c>
      <c r="L38" s="32">
        <f>AVERAGE(T2_1!L38,T2_2!L38)</f>
        <v>36.166666666666664</v>
      </c>
    </row>
    <row r="39" spans="1:12" s="2" customFormat="1" ht="18" customHeight="1" x14ac:dyDescent="0.5">
      <c r="A39" s="40"/>
      <c r="B39" s="41"/>
      <c r="C39" s="41" t="s">
        <v>4</v>
      </c>
      <c r="D39" s="30">
        <f>AVERAGE(T2_1!D39,T2_2!D39)</f>
        <v>0</v>
      </c>
      <c r="E39" s="31">
        <f>AVERAGE(T2_1!E39,T2_2!E39)</f>
        <v>0</v>
      </c>
      <c r="F39" s="31">
        <f>AVERAGE(T2_1!F39,T2_2!F39)</f>
        <v>0</v>
      </c>
      <c r="G39" s="31">
        <f>AVERAGE(T2_1!G39,T2_2!G39)</f>
        <v>0</v>
      </c>
      <c r="H39" s="31">
        <f>AVERAGE(T2_1!H39,T2_2!H39)</f>
        <v>54.25</v>
      </c>
      <c r="I39" s="31">
        <f>AVERAGE(T2_1!I39,T2_2!I39)</f>
        <v>0</v>
      </c>
      <c r="J39" s="31">
        <f>AVERAGE(T2_1!J39,T2_2!J39)</f>
        <v>0</v>
      </c>
      <c r="K39" s="31">
        <f>AVERAGE(T2_1!K39,T2_2!K39)</f>
        <v>0</v>
      </c>
      <c r="L39" s="32">
        <f>AVERAGE(T2_1!L39,T2_2!L39)</f>
        <v>54.25</v>
      </c>
    </row>
    <row r="40" spans="1:12" s="2" customFormat="1" ht="18" customHeight="1" x14ac:dyDescent="0.5">
      <c r="A40" s="40"/>
      <c r="B40" s="44" t="s">
        <v>5</v>
      </c>
      <c r="C40" s="44"/>
      <c r="D40" s="30">
        <f>AVERAGE(T2_1!D40,T2_2!D40)</f>
        <v>72.060063105702042</v>
      </c>
      <c r="E40" s="31">
        <f>AVERAGE(T2_1!E40,T2_2!E40)</f>
        <v>23.775726842461122</v>
      </c>
      <c r="F40" s="31">
        <f>AVERAGE(T2_1!F40,T2_2!F40)</f>
        <v>110.59308091052512</v>
      </c>
      <c r="G40" s="31">
        <f>AVERAGE(T2_1!G40,T2_2!G40)</f>
        <v>264.62076853729997</v>
      </c>
      <c r="H40" s="31">
        <f>AVERAGE(T2_1!H40,T2_2!H40)</f>
        <v>750.38878746901059</v>
      </c>
      <c r="I40" s="31">
        <f>AVERAGE(T2_1!I40,T2_2!I40)</f>
        <v>0</v>
      </c>
      <c r="J40" s="31">
        <f>AVERAGE(T2_1!J40,T2_2!J40)</f>
        <v>0</v>
      </c>
      <c r="K40" s="31">
        <f>AVERAGE(T2_1!K40,T2_2!K40)</f>
        <v>26.967083615055216</v>
      </c>
      <c r="L40" s="61">
        <f>AVERAGE(T2_1!L40,T2_2!L40)</f>
        <v>1248.4055104800541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f>AVERAGE(T2_1!D41,T2_2!D41)</f>
        <v>5.8280392156862746</v>
      </c>
      <c r="E41" s="46">
        <f>AVERAGE(T2_1!E41,T2_2!E41)</f>
        <v>0.55882352941176472</v>
      </c>
      <c r="F41" s="46">
        <f>AVERAGE(T2_1!F41,T2_2!F41)</f>
        <v>2.8684313725490198</v>
      </c>
      <c r="G41" s="46">
        <f>AVERAGE(T2_1!G41,T2_2!G41)</f>
        <v>9.5727450980392153</v>
      </c>
      <c r="H41" s="46">
        <f>AVERAGE(T2_1!H41,T2_2!H41)</f>
        <v>1.2352941176470589</v>
      </c>
      <c r="I41" s="46">
        <f>AVERAGE(T2_1!I41,T2_2!I41)</f>
        <v>0</v>
      </c>
      <c r="J41" s="46">
        <f>AVERAGE(T2_1!J41,T2_2!J41)</f>
        <v>0</v>
      </c>
      <c r="K41" s="46">
        <f>AVERAGE(T2_1!K41,T2_2!K41)</f>
        <v>333.09313725490199</v>
      </c>
      <c r="L41" s="47">
        <f>AVERAGE(T2_1!L41,T2_2!L41)</f>
        <v>353.15647058823532</v>
      </c>
    </row>
    <row r="42" spans="1:12" s="48" customFormat="1" ht="18" customHeight="1" x14ac:dyDescent="0.5">
      <c r="A42" s="28"/>
      <c r="B42" s="41"/>
      <c r="C42" s="41" t="s">
        <v>1</v>
      </c>
      <c r="D42" s="49">
        <f>AVERAGE(T2_1!D42,T2_2!D42)</f>
        <v>0</v>
      </c>
      <c r="E42" s="50">
        <f>AVERAGE(T2_1!E42,T2_2!E42)</f>
        <v>0</v>
      </c>
      <c r="F42" s="50">
        <f>AVERAGE(T2_1!F42,T2_2!F42)</f>
        <v>0</v>
      </c>
      <c r="G42" s="50">
        <f>AVERAGE(T2_1!G42,T2_2!G42)</f>
        <v>0</v>
      </c>
      <c r="H42" s="50">
        <f>AVERAGE(T2_1!H42,T2_2!H42)</f>
        <v>0</v>
      </c>
      <c r="I42" s="50">
        <f>AVERAGE(T2_1!I42,T2_2!I42)</f>
        <v>0</v>
      </c>
      <c r="J42" s="50">
        <f>AVERAGE(T2_1!J42,T2_2!J42)</f>
        <v>0</v>
      </c>
      <c r="K42" s="50">
        <f>AVERAGE(T2_1!K42,T2_2!K42)</f>
        <v>0</v>
      </c>
      <c r="L42" s="51">
        <f>AVERAGE(T2_1!L42,T2_2!L42)</f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f>AVERAGE(T2_1!D43,T2_2!D43)</f>
        <v>5.8280392156862746</v>
      </c>
      <c r="E43" s="50">
        <f>AVERAGE(T2_1!E43,T2_2!E43)</f>
        <v>0.55882352941176472</v>
      </c>
      <c r="F43" s="50">
        <f>AVERAGE(T2_1!F43,T2_2!F43)</f>
        <v>2.8684313725490198</v>
      </c>
      <c r="G43" s="50">
        <f>AVERAGE(T2_1!G43,T2_2!G43)</f>
        <v>9.5727450980392153</v>
      </c>
      <c r="H43" s="50">
        <f>AVERAGE(T2_1!H43,T2_2!H43)</f>
        <v>1.2352941176470589</v>
      </c>
      <c r="I43" s="50">
        <f>AVERAGE(T2_1!I43,T2_2!I43)</f>
        <v>0</v>
      </c>
      <c r="J43" s="50">
        <f>AVERAGE(T2_1!J43,T2_2!J43)</f>
        <v>0</v>
      </c>
      <c r="K43" s="50">
        <f>AVERAGE(T2_1!K43,T2_2!K43)</f>
        <v>333.09313725490199</v>
      </c>
      <c r="L43" s="51">
        <f>AVERAGE(T2_1!L43,T2_2!L43)</f>
        <v>353.15647058823532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f>AVERAGE(T2_1!D44,T2_2!D44)</f>
        <v>0</v>
      </c>
      <c r="E44" s="50">
        <f>AVERAGE(T2_1!E44,T2_2!E44)</f>
        <v>0</v>
      </c>
      <c r="F44" s="50">
        <f>AVERAGE(T2_1!F44,T2_2!F44)</f>
        <v>0</v>
      </c>
      <c r="G44" s="50">
        <f>AVERAGE(T2_1!G44,T2_2!G44)</f>
        <v>0</v>
      </c>
      <c r="H44" s="50">
        <f>AVERAGE(T2_1!H44,T2_2!H44)</f>
        <v>0</v>
      </c>
      <c r="I44" s="50">
        <f>AVERAGE(T2_1!I44,T2_2!I44)</f>
        <v>0</v>
      </c>
      <c r="J44" s="50">
        <f>AVERAGE(T2_1!J44,T2_2!J44)</f>
        <v>0</v>
      </c>
      <c r="K44" s="50">
        <f>AVERAGE(T2_1!K44,T2_2!K44)</f>
        <v>14.916666666666664</v>
      </c>
      <c r="L44" s="51">
        <f>AVERAGE(T2_1!L44,T2_2!L44)</f>
        <v>14.916666666666664</v>
      </c>
    </row>
    <row r="45" spans="1:12" s="48" customFormat="1" ht="18" customHeight="1" x14ac:dyDescent="0.5">
      <c r="A45" s="28"/>
      <c r="B45" s="41"/>
      <c r="C45" s="41" t="s">
        <v>4</v>
      </c>
      <c r="D45" s="49">
        <f>AVERAGE(T2_1!D45,T2_2!D45)</f>
        <v>0</v>
      </c>
      <c r="E45" s="50">
        <f>AVERAGE(T2_1!E45,T2_2!E45)</f>
        <v>0</v>
      </c>
      <c r="F45" s="50">
        <f>AVERAGE(T2_1!F45,T2_2!F45)</f>
        <v>0</v>
      </c>
      <c r="G45" s="50">
        <f>AVERAGE(T2_1!G45,T2_2!G45)</f>
        <v>0</v>
      </c>
      <c r="H45" s="50">
        <f>AVERAGE(T2_1!H45,T2_2!H45)</f>
        <v>0</v>
      </c>
      <c r="I45" s="50">
        <f>AVERAGE(T2_1!I45,T2_2!I45)</f>
        <v>0</v>
      </c>
      <c r="J45" s="50">
        <f>AVERAGE(T2_1!J45,T2_2!J45)</f>
        <v>0</v>
      </c>
      <c r="K45" s="50">
        <f>AVERAGE(T2_1!K45,T2_2!K45)</f>
        <v>29.833333333333329</v>
      </c>
      <c r="L45" s="51">
        <f>AVERAGE(T2_1!L45,T2_2!L45)</f>
        <v>29.833333333333329</v>
      </c>
    </row>
    <row r="46" spans="1:12" s="48" customFormat="1" ht="18" customHeight="1" x14ac:dyDescent="0.5">
      <c r="A46" s="33"/>
      <c r="B46" s="43" t="s">
        <v>5</v>
      </c>
      <c r="C46" s="43"/>
      <c r="D46" s="52">
        <f>AVERAGE(T2_1!D46,T2_2!D46)</f>
        <v>5.8280392156862746</v>
      </c>
      <c r="E46" s="53">
        <f>AVERAGE(T2_1!E46,T2_2!E46)</f>
        <v>0.55882352941176472</v>
      </c>
      <c r="F46" s="53">
        <f>AVERAGE(T2_1!F46,T2_2!F46)</f>
        <v>2.8684313725490198</v>
      </c>
      <c r="G46" s="53">
        <f>AVERAGE(T2_1!G46,T2_2!G46)</f>
        <v>9.5727450980392153</v>
      </c>
      <c r="H46" s="53">
        <f>AVERAGE(T2_1!H46,T2_2!H46)</f>
        <v>1.2352941176470589</v>
      </c>
      <c r="I46" s="53">
        <f>AVERAGE(T2_1!I46,T2_2!I46)</f>
        <v>0</v>
      </c>
      <c r="J46" s="53">
        <f>AVERAGE(T2_1!J46,T2_2!J46)</f>
        <v>0</v>
      </c>
      <c r="K46" s="53">
        <f>AVERAGE(T2_1!K46,T2_2!K46)</f>
        <v>362.92647058823536</v>
      </c>
      <c r="L46" s="62">
        <f>AVERAGE(T2_1!L46,T2_2!L46)</f>
        <v>382.98980392156864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f>AVERAGE(T2_1!D47,T2_2!D47)</f>
        <v>6.2091503267973849</v>
      </c>
      <c r="E47" s="46">
        <f>AVERAGE(T2_1!E47,T2_2!E47)</f>
        <v>4.7875816993464051</v>
      </c>
      <c r="F47" s="46">
        <f>AVERAGE(T2_1!F47,T2_2!F47)</f>
        <v>13.702614379084965</v>
      </c>
      <c r="G47" s="46">
        <f>AVERAGE(T2_1!G47,T2_2!G47)</f>
        <v>11.509803921568626</v>
      </c>
      <c r="H47" s="46">
        <f>AVERAGE(T2_1!H47,T2_2!H47)</f>
        <v>6.4967320261437909</v>
      </c>
      <c r="I47" s="46">
        <f>AVERAGE(T2_1!I47,T2_2!I47)</f>
        <v>314.85294117647055</v>
      </c>
      <c r="J47" s="46">
        <f>AVERAGE(T2_1!J47,T2_2!J47)</f>
        <v>0</v>
      </c>
      <c r="K47" s="46">
        <f>AVERAGE(T2_1!K47,T2_2!K47)</f>
        <v>0.78431372549019596</v>
      </c>
      <c r="L47" s="47">
        <f>AVERAGE(T2_1!L47,T2_2!L47)</f>
        <v>358.34313725490188</v>
      </c>
    </row>
    <row r="48" spans="1:12" s="48" customFormat="1" ht="18" customHeight="1" x14ac:dyDescent="0.5">
      <c r="A48" s="28"/>
      <c r="B48" s="41"/>
      <c r="C48" s="41" t="s">
        <v>1</v>
      </c>
      <c r="D48" s="49">
        <f>AVERAGE(T2_1!D48,T2_2!D48)</f>
        <v>0</v>
      </c>
      <c r="E48" s="50">
        <f>AVERAGE(T2_1!E48,T2_2!E48)</f>
        <v>0</v>
      </c>
      <c r="F48" s="50">
        <f>AVERAGE(T2_1!F48,T2_2!F48)</f>
        <v>0</v>
      </c>
      <c r="G48" s="50">
        <f>AVERAGE(T2_1!G48,T2_2!G48)</f>
        <v>0</v>
      </c>
      <c r="H48" s="50">
        <f>AVERAGE(T2_1!H48,T2_2!H48)</f>
        <v>0</v>
      </c>
      <c r="I48" s="50">
        <f>AVERAGE(T2_1!I48,T2_2!I48)</f>
        <v>0</v>
      </c>
      <c r="J48" s="50">
        <f>AVERAGE(T2_1!J48,T2_2!J48)</f>
        <v>0</v>
      </c>
      <c r="K48" s="50">
        <f>AVERAGE(T2_1!K48,T2_2!K48)</f>
        <v>0</v>
      </c>
      <c r="L48" s="51">
        <f>AVERAGE(T2_1!L48,T2_2!L48)</f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f>AVERAGE(T2_1!D49,T2_2!D49)</f>
        <v>6.2091503267973849</v>
      </c>
      <c r="E49" s="50">
        <f>AVERAGE(T2_1!E49,T2_2!E49)</f>
        <v>4.7875816993464051</v>
      </c>
      <c r="F49" s="50">
        <f>AVERAGE(T2_1!F49,T2_2!F49)</f>
        <v>13.702614379084965</v>
      </c>
      <c r="G49" s="50">
        <f>AVERAGE(T2_1!G49,T2_2!G49)</f>
        <v>11.509803921568626</v>
      </c>
      <c r="H49" s="50">
        <f>AVERAGE(T2_1!H49,T2_2!H49)</f>
        <v>6.4967320261437909</v>
      </c>
      <c r="I49" s="50">
        <f>AVERAGE(T2_1!I49,T2_2!I49)</f>
        <v>314.85294117647055</v>
      </c>
      <c r="J49" s="50">
        <f>AVERAGE(T2_1!J49,T2_2!J49)</f>
        <v>0</v>
      </c>
      <c r="K49" s="50">
        <f>AVERAGE(T2_1!K49,T2_2!K49)</f>
        <v>0.78431372549019596</v>
      </c>
      <c r="L49" s="51">
        <f>AVERAGE(T2_1!L49,T2_2!L49)</f>
        <v>358.34313725490188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f>AVERAGE(T2_1!D50,T2_2!D50)</f>
        <v>0</v>
      </c>
      <c r="E50" s="50">
        <f>AVERAGE(T2_1!E50,T2_2!E50)</f>
        <v>0</v>
      </c>
      <c r="F50" s="50">
        <f>AVERAGE(T2_1!F50,T2_2!F50)</f>
        <v>0</v>
      </c>
      <c r="G50" s="50">
        <f>AVERAGE(T2_1!G50,T2_2!G50)</f>
        <v>0</v>
      </c>
      <c r="H50" s="50">
        <f>AVERAGE(T2_1!H50,T2_2!H50)</f>
        <v>0</v>
      </c>
      <c r="I50" s="50">
        <f>AVERAGE(T2_1!I50,T2_2!I50)</f>
        <v>0.625</v>
      </c>
      <c r="J50" s="50">
        <f>AVERAGE(T2_1!J50,T2_2!J50)</f>
        <v>0</v>
      </c>
      <c r="K50" s="50">
        <f>AVERAGE(T2_1!K50,T2_2!K50)</f>
        <v>0</v>
      </c>
      <c r="L50" s="51">
        <f>AVERAGE(T2_1!L50,T2_2!L50)</f>
        <v>0.625</v>
      </c>
    </row>
    <row r="51" spans="1:12" s="48" customFormat="1" ht="18" customHeight="1" x14ac:dyDescent="0.5">
      <c r="A51" s="28"/>
      <c r="B51" s="41"/>
      <c r="C51" s="41" t="s">
        <v>4</v>
      </c>
      <c r="D51" s="49">
        <f>AVERAGE(T2_1!D51,T2_2!D51)</f>
        <v>0</v>
      </c>
      <c r="E51" s="50">
        <f>AVERAGE(T2_1!E51,T2_2!E51)</f>
        <v>0</v>
      </c>
      <c r="F51" s="50">
        <f>AVERAGE(T2_1!F51,T2_2!F51)</f>
        <v>0</v>
      </c>
      <c r="G51" s="50">
        <f>AVERAGE(T2_1!G51,T2_2!G51)</f>
        <v>0</v>
      </c>
      <c r="H51" s="50">
        <f>AVERAGE(T2_1!H51,T2_2!H51)</f>
        <v>0</v>
      </c>
      <c r="I51" s="50">
        <f>AVERAGE(T2_1!I51,T2_2!I51)</f>
        <v>0.625</v>
      </c>
      <c r="J51" s="50">
        <f>AVERAGE(T2_1!J51,T2_2!J51)</f>
        <v>0</v>
      </c>
      <c r="K51" s="50">
        <f>AVERAGE(T2_1!K51,T2_2!K51)</f>
        <v>0</v>
      </c>
      <c r="L51" s="51">
        <f>AVERAGE(T2_1!L51,T2_2!L51)</f>
        <v>0.625</v>
      </c>
    </row>
    <row r="52" spans="1:12" s="48" customFormat="1" ht="18" customHeight="1" x14ac:dyDescent="0.5">
      <c r="A52" s="28"/>
      <c r="B52" s="44" t="s">
        <v>5</v>
      </c>
      <c r="C52" s="44"/>
      <c r="D52" s="49">
        <f>AVERAGE(T2_1!D52,T2_2!D52)</f>
        <v>6.2091503267973849</v>
      </c>
      <c r="E52" s="50">
        <f>AVERAGE(T2_1!E52,T2_2!E52)</f>
        <v>4.7875816993464051</v>
      </c>
      <c r="F52" s="50">
        <f>AVERAGE(T2_1!F52,T2_2!F52)</f>
        <v>13.702614379084965</v>
      </c>
      <c r="G52" s="50">
        <f>AVERAGE(T2_1!G52,T2_2!G52)</f>
        <v>11.509803921568626</v>
      </c>
      <c r="H52" s="50">
        <f>AVERAGE(T2_1!H52,T2_2!H52)</f>
        <v>6.4967320261437909</v>
      </c>
      <c r="I52" s="50">
        <f>AVERAGE(T2_1!I52,T2_2!I52)</f>
        <v>315.47794117647055</v>
      </c>
      <c r="J52" s="50">
        <f>AVERAGE(T2_1!J52,T2_2!J52)</f>
        <v>0</v>
      </c>
      <c r="K52" s="50">
        <f>AVERAGE(T2_1!K52,T2_2!K52)</f>
        <v>0.78431372549019596</v>
      </c>
      <c r="L52" s="63">
        <f>AVERAGE(T2_1!L52,T2_2!L52)</f>
        <v>358.96813725490188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f>AVERAGE(T2_1!D53,T2_2!D53)</f>
        <v>0</v>
      </c>
      <c r="E53" s="46">
        <f>AVERAGE(T2_1!E53,T2_2!E53)</f>
        <v>0</v>
      </c>
      <c r="F53" s="46">
        <f>AVERAGE(T2_1!F53,T2_2!F53)</f>
        <v>0</v>
      </c>
      <c r="G53" s="46">
        <f>AVERAGE(T2_1!G53,T2_2!G53)</f>
        <v>0</v>
      </c>
      <c r="H53" s="46">
        <f>AVERAGE(T2_1!H53,T2_2!H53)</f>
        <v>0</v>
      </c>
      <c r="I53" s="46">
        <f>AVERAGE(T2_1!I53,T2_2!I53)</f>
        <v>0</v>
      </c>
      <c r="J53" s="46">
        <f>AVERAGE(T2_1!J53,T2_2!J53)</f>
        <v>0</v>
      </c>
      <c r="K53" s="46">
        <f>AVERAGE(T2_1!K53,T2_2!K53)</f>
        <v>0</v>
      </c>
      <c r="L53" s="47">
        <f>AVERAGE(T2_1!L53,T2_2!L53)</f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f>AVERAGE(T2_1!D54,T2_2!D54)</f>
        <v>0</v>
      </c>
      <c r="E54" s="50">
        <f>AVERAGE(T2_1!E54,T2_2!E54)</f>
        <v>0</v>
      </c>
      <c r="F54" s="50">
        <f>AVERAGE(T2_1!F54,T2_2!F54)</f>
        <v>0</v>
      </c>
      <c r="G54" s="50">
        <f>AVERAGE(T2_1!G54,T2_2!G54)</f>
        <v>0</v>
      </c>
      <c r="H54" s="50">
        <f>AVERAGE(T2_1!H54,T2_2!H54)</f>
        <v>0</v>
      </c>
      <c r="I54" s="50">
        <f>AVERAGE(T2_1!I54,T2_2!I54)</f>
        <v>0</v>
      </c>
      <c r="J54" s="50">
        <f>AVERAGE(T2_1!J54,T2_2!J54)</f>
        <v>0</v>
      </c>
      <c r="K54" s="50">
        <f>AVERAGE(T2_1!K54,T2_2!K54)</f>
        <v>0</v>
      </c>
      <c r="L54" s="51">
        <f>AVERAGE(T2_1!L54,T2_2!L54)</f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f>AVERAGE(T2_1!D55,T2_2!D55)</f>
        <v>0</v>
      </c>
      <c r="E55" s="50">
        <f>AVERAGE(T2_1!E55,T2_2!E55)</f>
        <v>0</v>
      </c>
      <c r="F55" s="50">
        <f>AVERAGE(T2_1!F55,T2_2!F55)</f>
        <v>0</v>
      </c>
      <c r="G55" s="50">
        <f>AVERAGE(T2_1!G55,T2_2!G55)</f>
        <v>0</v>
      </c>
      <c r="H55" s="50">
        <f>AVERAGE(T2_1!H55,T2_2!H55)</f>
        <v>0</v>
      </c>
      <c r="I55" s="50">
        <f>AVERAGE(T2_1!I55,T2_2!I55)</f>
        <v>0</v>
      </c>
      <c r="J55" s="50">
        <f>AVERAGE(T2_1!J55,T2_2!J55)</f>
        <v>0</v>
      </c>
      <c r="K55" s="50">
        <f>AVERAGE(T2_1!K55,T2_2!K55)</f>
        <v>0</v>
      </c>
      <c r="L55" s="51">
        <f>AVERAGE(T2_1!L55,T2_2!L55)</f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f>AVERAGE(T2_1!D56,T2_2!D56)</f>
        <v>1.5</v>
      </c>
      <c r="E56" s="50">
        <f>AVERAGE(T2_1!E56,T2_2!E56)</f>
        <v>0</v>
      </c>
      <c r="F56" s="50">
        <f>AVERAGE(T2_1!F56,T2_2!F56)</f>
        <v>0</v>
      </c>
      <c r="G56" s="50">
        <f>AVERAGE(T2_1!G56,T2_2!G56)</f>
        <v>0.125</v>
      </c>
      <c r="H56" s="50">
        <f>AVERAGE(T2_1!H56,T2_2!H56)</f>
        <v>0</v>
      </c>
      <c r="I56" s="50">
        <f>AVERAGE(T2_1!I56,T2_2!I56)</f>
        <v>0</v>
      </c>
      <c r="J56" s="50">
        <f>AVERAGE(T2_1!J56,T2_2!J56)</f>
        <v>15.541666666666668</v>
      </c>
      <c r="K56" s="50">
        <f>AVERAGE(T2_1!K56,T2_2!K56)</f>
        <v>0</v>
      </c>
      <c r="L56" s="51">
        <f>AVERAGE(T2_1!L56,T2_2!L56)</f>
        <v>17.166666666666668</v>
      </c>
    </row>
    <row r="57" spans="1:12" s="48" customFormat="1" ht="18" customHeight="1" x14ac:dyDescent="0.5">
      <c r="A57" s="28"/>
      <c r="B57" s="41"/>
      <c r="C57" s="41" t="s">
        <v>4</v>
      </c>
      <c r="D57" s="49">
        <f>AVERAGE(T2_1!D57,T2_2!D57)</f>
        <v>3</v>
      </c>
      <c r="E57" s="50">
        <f>AVERAGE(T2_1!E57,T2_2!E57)</f>
        <v>0</v>
      </c>
      <c r="F57" s="50">
        <f>AVERAGE(T2_1!F57,T2_2!F57)</f>
        <v>0</v>
      </c>
      <c r="G57" s="50">
        <f>AVERAGE(T2_1!G57,T2_2!G57)</f>
        <v>0.25</v>
      </c>
      <c r="H57" s="50">
        <f>AVERAGE(T2_1!H57,T2_2!H57)</f>
        <v>0</v>
      </c>
      <c r="I57" s="50">
        <f>AVERAGE(T2_1!I57,T2_2!I57)</f>
        <v>0</v>
      </c>
      <c r="J57" s="50">
        <f>AVERAGE(T2_1!J57,T2_2!J57)</f>
        <v>31.083333333333336</v>
      </c>
      <c r="K57" s="50">
        <f>AVERAGE(T2_1!K57,T2_2!K57)</f>
        <v>0</v>
      </c>
      <c r="L57" s="51">
        <f>AVERAGE(T2_1!L57,T2_2!L57)</f>
        <v>34.333333333333336</v>
      </c>
    </row>
    <row r="58" spans="1:12" s="48" customFormat="1" ht="18" customHeight="1" x14ac:dyDescent="0.5">
      <c r="A58" s="9"/>
      <c r="B58" s="55" t="s">
        <v>5</v>
      </c>
      <c r="C58" s="55"/>
      <c r="D58" s="56">
        <f>AVERAGE(T2_1!D58,T2_2!D58)</f>
        <v>3</v>
      </c>
      <c r="E58" s="14">
        <f>AVERAGE(T2_1!E58,T2_2!E58)</f>
        <v>0</v>
      </c>
      <c r="F58" s="14">
        <f>AVERAGE(T2_1!F58,T2_2!F58)</f>
        <v>0</v>
      </c>
      <c r="G58" s="14">
        <f>AVERAGE(T2_1!G58,T2_2!G58)</f>
        <v>0.25</v>
      </c>
      <c r="H58" s="14">
        <f>AVERAGE(T2_1!H58,T2_2!H58)</f>
        <v>0</v>
      </c>
      <c r="I58" s="14">
        <f>AVERAGE(T2_1!I58,T2_2!I58)</f>
        <v>0</v>
      </c>
      <c r="J58" s="14">
        <f>AVERAGE(T2_1!J58,T2_2!J58)</f>
        <v>31.083333333333336</v>
      </c>
      <c r="K58" s="14">
        <f>AVERAGE(T2_1!K58,T2_2!K58)</f>
        <v>0</v>
      </c>
      <c r="L58" s="64">
        <f>AVERAGE(T2_1!L58,T2_2!L58)</f>
        <v>34.333333333333336</v>
      </c>
    </row>
  </sheetData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8"/>
  <sheetViews>
    <sheetView showGridLines="0" zoomScaleNormal="100" workbookViewId="0">
      <selection activeCell="E29" sqref="E29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9" width="11.140625" style="3" customWidth="1"/>
    <col min="10" max="10" width="15.140625" style="3" bestFit="1" customWidth="1"/>
    <col min="11" max="11" width="16.7109375" style="3" bestFit="1" customWidth="1"/>
    <col min="12" max="12" width="10.140625" style="3" bestFit="1" customWidth="1"/>
    <col min="13" max="16384" width="9.140625" style="3"/>
  </cols>
  <sheetData>
    <row r="1" spans="1:12" s="21" customFormat="1" x14ac:dyDescent="0.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f>+T2.1_1!D5+T2.2_1!D5</f>
        <v>1868.1678431372554</v>
      </c>
      <c r="E5" s="18">
        <f>+T2.1_1!E5+T2.2_1!E5</f>
        <v>551.34313725490188</v>
      </c>
      <c r="F5" s="18">
        <f>+T2.1_1!F5+T2.2_1!F5</f>
        <v>2459.4592156862745</v>
      </c>
      <c r="G5" s="18">
        <f>+T2.1_1!G5+T2.2_1!G5</f>
        <v>7789.751764705883</v>
      </c>
      <c r="H5" s="18">
        <f>+T2.1_1!H5+T2.2_1!H5</f>
        <v>1329.3219607843139</v>
      </c>
      <c r="I5" s="18">
        <f>+T2.1_1!I5+T2.2_1!I5</f>
        <v>268.52941176470586</v>
      </c>
      <c r="J5" s="19">
        <f>+T2.1_1!J5+T2.2_1!J5</f>
        <v>0</v>
      </c>
      <c r="K5" s="19">
        <f>+T2.1_1!K5+T2.2_1!K5</f>
        <v>581.51921568627461</v>
      </c>
      <c r="L5" s="20">
        <f>+T2.1_1!L5+T2.2_1!L5</f>
        <v>14848.092549019608</v>
      </c>
    </row>
    <row r="6" spans="1:12" s="21" customFormat="1" ht="18" customHeight="1" x14ac:dyDescent="0.5">
      <c r="A6" s="22"/>
      <c r="B6" s="16"/>
      <c r="C6" s="16" t="s">
        <v>1</v>
      </c>
      <c r="D6" s="17">
        <f>+T2.1_1!D6+T2.2_1!D6</f>
        <v>5.1176470588235299</v>
      </c>
      <c r="E6" s="18">
        <f>+T2.1_1!E6+T2.2_1!E6</f>
        <v>0</v>
      </c>
      <c r="F6" s="18">
        <f>+T2.1_1!F6+T2.2_1!F6</f>
        <v>1.0588235294117647</v>
      </c>
      <c r="G6" s="18">
        <f>+T2.1_1!G6+T2.2_1!G6</f>
        <v>0.17647058823529413</v>
      </c>
      <c r="H6" s="18">
        <f>+T2.1_1!H6+T2.2_1!H6</f>
        <v>0</v>
      </c>
      <c r="I6" s="18">
        <f>+T2.1_1!I6+T2.2_1!I6</f>
        <v>0</v>
      </c>
      <c r="J6" s="19">
        <f>+T2.1_1!J6+T2.2_1!J6</f>
        <v>0.82352941176470595</v>
      </c>
      <c r="K6" s="19">
        <f>+T2.1_1!K6+T2.2_1!K6</f>
        <v>0</v>
      </c>
      <c r="L6" s="20">
        <f>+T2.1_1!L6+T2.2_1!L6</f>
        <v>7.1764705882352935</v>
      </c>
    </row>
    <row r="7" spans="1:12" s="21" customFormat="1" ht="18" customHeight="1" x14ac:dyDescent="0.5">
      <c r="A7" s="22"/>
      <c r="B7" s="16"/>
      <c r="C7" s="16" t="s">
        <v>2</v>
      </c>
      <c r="D7" s="17">
        <f>+T2.1_1!D7+T2.2_1!D7</f>
        <v>1873.2854901960789</v>
      </c>
      <c r="E7" s="18">
        <f>+T2.1_1!E7+T2.2_1!E7</f>
        <v>551.34313725490188</v>
      </c>
      <c r="F7" s="18">
        <f>+T2.1_1!F7+T2.2_1!F7</f>
        <v>2460.5180392156867</v>
      </c>
      <c r="G7" s="18">
        <f>+T2.1_1!G7+T2.2_1!G7</f>
        <v>7789.9282352941191</v>
      </c>
      <c r="H7" s="18">
        <f>+T2.1_1!H7+T2.2_1!H7</f>
        <v>1329.3219607843139</v>
      </c>
      <c r="I7" s="18">
        <f>+T2.1_1!I7+T2.2_1!I7</f>
        <v>268.52941176470586</v>
      </c>
      <c r="J7" s="19">
        <f>+T2.1_1!J7+T2.2_1!J7</f>
        <v>0.82352941176470595</v>
      </c>
      <c r="K7" s="19">
        <f>+T2.1_1!K7+T2.2_1!K7</f>
        <v>581.51921568627461</v>
      </c>
      <c r="L7" s="20">
        <f>+T2.1_1!L7+T2.2_1!L7</f>
        <v>14855.269019607844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f>+T2.1_1!D8+T2.2_1!D8</f>
        <v>165.08333333333331</v>
      </c>
      <c r="E8" s="18">
        <f>+T2.1_1!E8+T2.2_1!E8</f>
        <v>0</v>
      </c>
      <c r="F8" s="18">
        <f>+T2.1_1!F8+T2.2_1!F8</f>
        <v>55.916666666666664</v>
      </c>
      <c r="G8" s="18">
        <f>+T2.1_1!G8+T2.2_1!G8</f>
        <v>31.083333333333332</v>
      </c>
      <c r="H8" s="18">
        <f>+T2.1_1!H8+T2.2_1!H8</f>
        <v>45.666666666666664</v>
      </c>
      <c r="I8" s="18">
        <f>+T2.1_1!I8+T2.2_1!I8</f>
        <v>1.5</v>
      </c>
      <c r="J8" s="19">
        <f>+T2.1_1!J8+T2.2_1!J8</f>
        <v>23.583333333333332</v>
      </c>
      <c r="K8" s="19">
        <f>+T2.1_1!K8+T2.2_1!K8</f>
        <v>17.416666666666664</v>
      </c>
      <c r="L8" s="20">
        <f>+T2.1_1!L8+T2.2_1!L8</f>
        <v>340.25</v>
      </c>
    </row>
    <row r="9" spans="1:12" s="21" customFormat="1" ht="18" customHeight="1" x14ac:dyDescent="0.5">
      <c r="A9" s="22"/>
      <c r="B9" s="16"/>
      <c r="C9" s="16" t="s">
        <v>4</v>
      </c>
      <c r="D9" s="17">
        <f>+T2.1_1!D9+T2.2_1!D9</f>
        <v>327.41666666666663</v>
      </c>
      <c r="E9" s="18">
        <f>+T2.1_1!E9+T2.2_1!E9</f>
        <v>0</v>
      </c>
      <c r="F9" s="18">
        <f>+T2.1_1!F9+T2.2_1!F9</f>
        <v>111.28333333333333</v>
      </c>
      <c r="G9" s="18">
        <f>+T2.1_1!G9+T2.2_1!G9</f>
        <v>61.45</v>
      </c>
      <c r="H9" s="18">
        <f>+T2.1_1!H9+T2.2_1!H9</f>
        <v>69.849999999999994</v>
      </c>
      <c r="I9" s="18">
        <f>+T2.1_1!I9+T2.2_1!I9</f>
        <v>1.7</v>
      </c>
      <c r="J9" s="19">
        <f>+T2.1_1!J9+T2.2_1!J9</f>
        <v>46.416666666666664</v>
      </c>
      <c r="K9" s="19">
        <f>+T2.1_1!K9+T2.2_1!K9</f>
        <v>34.633333333333333</v>
      </c>
      <c r="L9" s="20">
        <f>+T2.1_1!L9+T2.2_1!L9</f>
        <v>652.74999999999989</v>
      </c>
    </row>
    <row r="10" spans="1:12" s="21" customFormat="1" ht="18" customHeight="1" x14ac:dyDescent="0.5">
      <c r="A10" s="22"/>
      <c r="B10" s="23" t="s">
        <v>5</v>
      </c>
      <c r="C10" s="23"/>
      <c r="D10" s="17">
        <f>+T2.1_1!D10+T2.2_1!D10</f>
        <v>2200.7021568627456</v>
      </c>
      <c r="E10" s="18">
        <f>+T2.1_1!E10+T2.2_1!E10</f>
        <v>551.34313725490188</v>
      </c>
      <c r="F10" s="18">
        <f>+T2.1_1!F10+T2.2_1!F10</f>
        <v>2571.80137254902</v>
      </c>
      <c r="G10" s="18">
        <f>+T2.1_1!G10+T2.2_1!G10</f>
        <v>7851.3782352941189</v>
      </c>
      <c r="H10" s="18">
        <f>+T2.1_1!H10+T2.2_1!H10</f>
        <v>1399.171960784314</v>
      </c>
      <c r="I10" s="18">
        <f>+T2.1_1!I10+T2.2_1!I10</f>
        <v>270.22941176470584</v>
      </c>
      <c r="J10" s="19">
        <f>+T2.1_1!J10+T2.2_1!J10</f>
        <v>47.240196078431367</v>
      </c>
      <c r="K10" s="19">
        <f>+T2.1_1!K10+T2.2_1!K10</f>
        <v>616.15254901960793</v>
      </c>
      <c r="L10" s="20">
        <f>+T2.1_1!L10+T2.2_1!L10</f>
        <v>15508.019019607844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f>+T2.1_1!D11+T2.2_1!D11</f>
        <v>952.04424333836118</v>
      </c>
      <c r="E11" s="26">
        <f>+T2.1_1!E11+T2.2_1!E11</f>
        <v>23.740824534942178</v>
      </c>
      <c r="F11" s="26">
        <f>+T2.1_1!F11+T2.2_1!F11</f>
        <v>55.003167420814478</v>
      </c>
      <c r="G11" s="26">
        <f>+T2.1_1!G11+T2.2_1!G11</f>
        <v>135.39688285570639</v>
      </c>
      <c r="H11" s="26">
        <f>+T2.1_1!H11+T2.2_1!H11</f>
        <v>78.88808446455505</v>
      </c>
      <c r="I11" s="26">
        <f>+T2.1_1!I11+T2.2_1!I11</f>
        <v>0</v>
      </c>
      <c r="J11" s="26">
        <f>+T2.1_1!J11+T2.2_1!J11</f>
        <v>0</v>
      </c>
      <c r="K11" s="26">
        <f>+T2.1_1!K11+T2.2_1!K11</f>
        <v>5.4045248868778284</v>
      </c>
      <c r="L11" s="27">
        <f>+T2.1_1!L11+T2.2_1!L11</f>
        <v>1250.477727501257</v>
      </c>
    </row>
    <row r="12" spans="1:12" ht="18" customHeight="1" x14ac:dyDescent="0.5">
      <c r="A12" s="28"/>
      <c r="B12" s="29"/>
      <c r="C12" s="29" t="s">
        <v>1</v>
      </c>
      <c r="D12" s="30">
        <f>+T2.1_1!D12+T2.2_1!D12</f>
        <v>3.7058823529411766</v>
      </c>
      <c r="E12" s="31">
        <f>+T2.1_1!E12+T2.2_1!E12</f>
        <v>0</v>
      </c>
      <c r="F12" s="31">
        <f>+T2.1_1!F12+T2.2_1!F12</f>
        <v>0</v>
      </c>
      <c r="G12" s="31">
        <f>+T2.1_1!G12+T2.2_1!G12</f>
        <v>0</v>
      </c>
      <c r="H12" s="31">
        <f>+T2.1_1!H12+T2.2_1!H12</f>
        <v>0</v>
      </c>
      <c r="I12" s="31">
        <f>+T2.1_1!I12+T2.2_1!I12</f>
        <v>0</v>
      </c>
      <c r="J12" s="31">
        <f>+T2.1_1!J12+T2.2_1!J12</f>
        <v>0</v>
      </c>
      <c r="K12" s="31">
        <f>+T2.1_1!K12+T2.2_1!K12</f>
        <v>0</v>
      </c>
      <c r="L12" s="32">
        <f>+T2.1_1!L12+T2.2_1!L12</f>
        <v>3.7058823529411766</v>
      </c>
    </row>
    <row r="13" spans="1:12" ht="18" customHeight="1" x14ac:dyDescent="0.5">
      <c r="A13" s="28"/>
      <c r="B13" s="29"/>
      <c r="C13" s="29" t="s">
        <v>2</v>
      </c>
      <c r="D13" s="30">
        <f>+T2.1_1!D13+T2.2_1!D13</f>
        <v>955.75012569130217</v>
      </c>
      <c r="E13" s="31">
        <f>+T2.1_1!E13+T2.2_1!E13</f>
        <v>23.740824534942178</v>
      </c>
      <c r="F13" s="31">
        <f>+T2.1_1!F13+T2.2_1!F13</f>
        <v>55.003167420814478</v>
      </c>
      <c r="G13" s="31">
        <f>+T2.1_1!G13+T2.2_1!G13</f>
        <v>135.39688285570639</v>
      </c>
      <c r="H13" s="31">
        <f>+T2.1_1!H13+T2.2_1!H13</f>
        <v>78.88808446455505</v>
      </c>
      <c r="I13" s="31">
        <f>+T2.1_1!I13+T2.2_1!I13</f>
        <v>0</v>
      </c>
      <c r="J13" s="31">
        <f>+T2.1_1!J13+T2.2_1!J13</f>
        <v>0</v>
      </c>
      <c r="K13" s="31">
        <f>+T2.1_1!K13+T2.2_1!K13</f>
        <v>5.4045248868778284</v>
      </c>
      <c r="L13" s="32">
        <f>+T2.1_1!L13+T2.2_1!L13</f>
        <v>1254.1836098541985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f>+T2.1_1!D14+T2.2_1!D14</f>
        <v>148.33333333333331</v>
      </c>
      <c r="E14" s="31">
        <f>+T2.1_1!E14+T2.2_1!E14</f>
        <v>0</v>
      </c>
      <c r="F14" s="31">
        <f>+T2.1_1!F14+T2.2_1!F14</f>
        <v>0</v>
      </c>
      <c r="G14" s="31">
        <f>+T2.1_1!G14+T2.2_1!G14</f>
        <v>0.75</v>
      </c>
      <c r="H14" s="31">
        <f>+T2.1_1!H14+T2.2_1!H14</f>
        <v>0</v>
      </c>
      <c r="I14" s="31">
        <f>+T2.1_1!I14+T2.2_1!I14</f>
        <v>0</v>
      </c>
      <c r="J14" s="31">
        <f>+T2.1_1!J14+T2.2_1!J14</f>
        <v>3.5</v>
      </c>
      <c r="K14" s="31">
        <f>+T2.1_1!K14+T2.2_1!K14</f>
        <v>0</v>
      </c>
      <c r="L14" s="32">
        <f>+T2.1_1!L14+T2.2_1!L14</f>
        <v>152.58333333333331</v>
      </c>
    </row>
    <row r="15" spans="1:12" ht="18" customHeight="1" x14ac:dyDescent="0.5">
      <c r="A15" s="28"/>
      <c r="B15" s="29"/>
      <c r="C15" s="29" t="s">
        <v>4</v>
      </c>
      <c r="D15" s="30">
        <f>+T2.1_1!D15+T2.2_1!D15</f>
        <v>296.66666666666663</v>
      </c>
      <c r="E15" s="31">
        <f>+T2.1_1!E15+T2.2_1!E15</f>
        <v>0</v>
      </c>
      <c r="F15" s="31">
        <f>+T2.1_1!F15+T2.2_1!F15</f>
        <v>0</v>
      </c>
      <c r="G15" s="31">
        <f>+T2.1_1!G15+T2.2_1!G15</f>
        <v>1.5</v>
      </c>
      <c r="H15" s="31">
        <f>+T2.1_1!H15+T2.2_1!H15</f>
        <v>0</v>
      </c>
      <c r="I15" s="31">
        <f>+T2.1_1!I15+T2.2_1!I15</f>
        <v>0</v>
      </c>
      <c r="J15" s="31">
        <f>+T2.1_1!J15+T2.2_1!J15</f>
        <v>7</v>
      </c>
      <c r="K15" s="31">
        <f>+T2.1_1!K15+T2.2_1!K15</f>
        <v>0</v>
      </c>
      <c r="L15" s="32">
        <f>+T2.1_1!L15+T2.2_1!L15</f>
        <v>305.16666666666663</v>
      </c>
    </row>
    <row r="16" spans="1:12" ht="18" customHeight="1" x14ac:dyDescent="0.5">
      <c r="A16" s="33"/>
      <c r="B16" s="34" t="s">
        <v>5</v>
      </c>
      <c r="C16" s="34"/>
      <c r="D16" s="35">
        <f>+T2.1_1!D16+T2.2_1!D16</f>
        <v>1252.4167923579689</v>
      </c>
      <c r="E16" s="36">
        <f>+T2.1_1!E16+T2.2_1!E16</f>
        <v>23.740824534942178</v>
      </c>
      <c r="F16" s="36">
        <f>+T2.1_1!F16+T2.2_1!F16</f>
        <v>55.003167420814478</v>
      </c>
      <c r="G16" s="36">
        <f>+T2.1_1!G16+T2.2_1!G16</f>
        <v>136.89688285570639</v>
      </c>
      <c r="H16" s="36">
        <f>+T2.1_1!H16+T2.2_1!H16</f>
        <v>78.88808446455505</v>
      </c>
      <c r="I16" s="36">
        <f>+T2.1_1!I16+T2.2_1!I16</f>
        <v>0</v>
      </c>
      <c r="J16" s="36">
        <f>+T2.1_1!J16+T2.2_1!J16</f>
        <v>7</v>
      </c>
      <c r="K16" s="36">
        <f>+T2.1_1!K16+T2.2_1!K16</f>
        <v>5.4045248868778284</v>
      </c>
      <c r="L16" s="60">
        <f>+T2.1_1!L16+T2.2_1!L16</f>
        <v>1559.350276520865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f>+T2.1_1!D17+T2.2_1!D17</f>
        <v>7.6882352941176464</v>
      </c>
      <c r="E17" s="26">
        <f>+T2.1_1!E17+T2.2_1!E17</f>
        <v>267.65686274509801</v>
      </c>
      <c r="F17" s="26">
        <f>+T2.1_1!F17+T2.2_1!F17</f>
        <v>5.7576470588235296</v>
      </c>
      <c r="G17" s="26">
        <f>+T2.1_1!G17+T2.2_1!G17</f>
        <v>19.398431372549013</v>
      </c>
      <c r="H17" s="26">
        <f>+T2.1_1!H17+T2.2_1!H17</f>
        <v>2.8003921568627446</v>
      </c>
      <c r="I17" s="26">
        <f>+T2.1_1!I17+T2.2_1!I17</f>
        <v>0</v>
      </c>
      <c r="J17" s="26">
        <f>+T2.1_1!J17+T2.2_1!J17</f>
        <v>0</v>
      </c>
      <c r="K17" s="26">
        <f>+T2.1_1!K17+T2.2_1!K17</f>
        <v>1.3447058823529412</v>
      </c>
      <c r="L17" s="27">
        <f>+T2.1_1!L17+T2.2_1!L17</f>
        <v>304.6462745098039</v>
      </c>
    </row>
    <row r="18" spans="1:12" ht="18" customHeight="1" x14ac:dyDescent="0.5">
      <c r="A18" s="28"/>
      <c r="B18" s="29"/>
      <c r="C18" s="29" t="s">
        <v>1</v>
      </c>
      <c r="D18" s="30">
        <f>+T2.1_1!D18+T2.2_1!D18</f>
        <v>0</v>
      </c>
      <c r="E18" s="31">
        <f>+T2.1_1!E18+T2.2_1!E18</f>
        <v>0</v>
      </c>
      <c r="F18" s="31">
        <f>+T2.1_1!F18+T2.2_1!F18</f>
        <v>0</v>
      </c>
      <c r="G18" s="31">
        <f>+T2.1_1!G18+T2.2_1!G18</f>
        <v>0</v>
      </c>
      <c r="H18" s="31">
        <f>+T2.1_1!H18+T2.2_1!H18</f>
        <v>0</v>
      </c>
      <c r="I18" s="31">
        <f>+T2.1_1!I18+T2.2_1!I18</f>
        <v>0</v>
      </c>
      <c r="J18" s="31">
        <f>+T2.1_1!J18+T2.2_1!J18</f>
        <v>0</v>
      </c>
      <c r="K18" s="31">
        <f>+T2.1_1!K18+T2.2_1!K18</f>
        <v>0</v>
      </c>
      <c r="L18" s="32">
        <f>+T2.1_1!L18+T2.2_1!L18</f>
        <v>0</v>
      </c>
    </row>
    <row r="19" spans="1:12" ht="18" customHeight="1" x14ac:dyDescent="0.5">
      <c r="A19" s="28"/>
      <c r="B19" s="29"/>
      <c r="C19" s="29" t="s">
        <v>2</v>
      </c>
      <c r="D19" s="30">
        <f>+T2.1_1!D19+T2.2_1!D19</f>
        <v>7.6882352941176464</v>
      </c>
      <c r="E19" s="31">
        <f>+T2.1_1!E19+T2.2_1!E19</f>
        <v>267.65686274509801</v>
      </c>
      <c r="F19" s="31">
        <f>+T2.1_1!F19+T2.2_1!F19</f>
        <v>5.7576470588235296</v>
      </c>
      <c r="G19" s="31">
        <f>+T2.1_1!G19+T2.2_1!G19</f>
        <v>19.398431372549013</v>
      </c>
      <c r="H19" s="31">
        <f>+T2.1_1!H19+T2.2_1!H19</f>
        <v>2.8003921568627446</v>
      </c>
      <c r="I19" s="31">
        <f>+T2.1_1!I19+T2.2_1!I19</f>
        <v>0</v>
      </c>
      <c r="J19" s="31">
        <f>+T2.1_1!J19+T2.2_1!J19</f>
        <v>0</v>
      </c>
      <c r="K19" s="31">
        <f>+T2.1_1!K19+T2.2_1!K19</f>
        <v>1.3447058823529412</v>
      </c>
      <c r="L19" s="32">
        <f>+T2.1_1!L19+T2.2_1!L19</f>
        <v>304.6462745098039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f>+T2.1_1!D20+T2.2_1!D20</f>
        <v>0</v>
      </c>
      <c r="E20" s="31">
        <f>+T2.1_1!E20+T2.2_1!E20</f>
        <v>0</v>
      </c>
      <c r="F20" s="31">
        <f>+T2.1_1!F20+T2.2_1!F20</f>
        <v>0</v>
      </c>
      <c r="G20" s="31">
        <f>+T2.1_1!G20+T2.2_1!G20</f>
        <v>0</v>
      </c>
      <c r="H20" s="31">
        <f>+T2.1_1!H20+T2.2_1!H20</f>
        <v>0</v>
      </c>
      <c r="I20" s="31">
        <f>+T2.1_1!I20+T2.2_1!I20</f>
        <v>0</v>
      </c>
      <c r="J20" s="31">
        <f>+T2.1_1!J20+T2.2_1!J20</f>
        <v>0</v>
      </c>
      <c r="K20" s="31">
        <f>+T2.1_1!K20+T2.2_1!K20</f>
        <v>0</v>
      </c>
      <c r="L20" s="32">
        <f>+T2.1_1!L20+T2.2_1!L20</f>
        <v>0</v>
      </c>
    </row>
    <row r="21" spans="1:12" ht="18" customHeight="1" x14ac:dyDescent="0.5">
      <c r="A21" s="28"/>
      <c r="B21" s="29"/>
      <c r="C21" s="29" t="s">
        <v>4</v>
      </c>
      <c r="D21" s="30">
        <f>+T2.1_1!D21+T2.2_1!D21</f>
        <v>0</v>
      </c>
      <c r="E21" s="31">
        <f>+T2.1_1!E21+T2.2_1!E21</f>
        <v>0</v>
      </c>
      <c r="F21" s="31">
        <f>+T2.1_1!F21+T2.2_1!F21</f>
        <v>0</v>
      </c>
      <c r="G21" s="31">
        <f>+T2.1_1!G21+T2.2_1!G21</f>
        <v>0</v>
      </c>
      <c r="H21" s="31">
        <f>+T2.1_1!H21+T2.2_1!H21</f>
        <v>0</v>
      </c>
      <c r="I21" s="31">
        <f>+T2.1_1!I21+T2.2_1!I21</f>
        <v>0</v>
      </c>
      <c r="J21" s="31">
        <f>+T2.1_1!J21+T2.2_1!J21</f>
        <v>0</v>
      </c>
      <c r="K21" s="31">
        <f>+T2.1_1!K21+T2.2_1!K21</f>
        <v>0</v>
      </c>
      <c r="L21" s="32">
        <f>+T2.1_1!L21+T2.2_1!L21</f>
        <v>0</v>
      </c>
    </row>
    <row r="22" spans="1:12" ht="18" customHeight="1" x14ac:dyDescent="0.5">
      <c r="A22" s="33"/>
      <c r="B22" s="34" t="s">
        <v>5</v>
      </c>
      <c r="C22" s="34"/>
      <c r="D22" s="35">
        <f>+T2.1_1!D22+T2.2_1!D22</f>
        <v>7.6882352941176464</v>
      </c>
      <c r="E22" s="36">
        <f>+T2.1_1!E22+T2.2_1!E22</f>
        <v>267.65686274509801</v>
      </c>
      <c r="F22" s="36">
        <f>+T2.1_1!F22+T2.2_1!F22</f>
        <v>5.7576470588235296</v>
      </c>
      <c r="G22" s="36">
        <f>+T2.1_1!G22+T2.2_1!G22</f>
        <v>19.398431372549013</v>
      </c>
      <c r="H22" s="36">
        <f>+T2.1_1!H22+T2.2_1!H22</f>
        <v>2.8003921568627446</v>
      </c>
      <c r="I22" s="36">
        <f>+T2.1_1!I22+T2.2_1!I22</f>
        <v>0</v>
      </c>
      <c r="J22" s="36">
        <f>+T2.1_1!J22+T2.2_1!J22</f>
        <v>0</v>
      </c>
      <c r="K22" s="36">
        <f>+T2.1_1!K22+T2.2_1!K22</f>
        <v>1.3447058823529412</v>
      </c>
      <c r="L22" s="60">
        <f>+T2.1_1!L22+T2.2_1!L22</f>
        <v>304.6462745098039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f>+T2.1_1!D23+T2.2_1!D23</f>
        <v>4.617647058823529</v>
      </c>
      <c r="E23" s="31">
        <f>+T2.1_1!E23+T2.2_1!E23</f>
        <v>0.83333333333333326</v>
      </c>
      <c r="F23" s="31">
        <f>+T2.1_1!F23+T2.2_1!F23</f>
        <v>1473.5294117647059</v>
      </c>
      <c r="G23" s="31">
        <f>+T2.1_1!G23+T2.2_1!G23</f>
        <v>19.313725490196074</v>
      </c>
      <c r="H23" s="31">
        <f>+T2.1_1!H23+T2.2_1!H23</f>
        <v>2.7156862745098036</v>
      </c>
      <c r="I23" s="31">
        <f>+T2.1_1!I23+T2.2_1!I23</f>
        <v>0</v>
      </c>
      <c r="J23" s="31">
        <f>+T2.1_1!J23+T2.2_1!J23</f>
        <v>0</v>
      </c>
      <c r="K23" s="31">
        <f>+T2.1_1!K23+T2.2_1!K23</f>
        <v>1.3235294117647058</v>
      </c>
      <c r="L23" s="32">
        <f>+T2.1_1!L23+T2.2_1!L23</f>
        <v>1502.3333333333335</v>
      </c>
    </row>
    <row r="24" spans="1:12" s="2" customFormat="1" ht="18" customHeight="1" x14ac:dyDescent="0.5">
      <c r="A24" s="28"/>
      <c r="B24" s="29"/>
      <c r="C24" s="29" t="s">
        <v>1</v>
      </c>
      <c r="D24" s="30">
        <f>+T2.1_1!D24+T2.2_1!D24</f>
        <v>0</v>
      </c>
      <c r="E24" s="31">
        <f>+T2.1_1!E24+T2.2_1!E24</f>
        <v>0</v>
      </c>
      <c r="F24" s="31">
        <f>+T2.1_1!F24+T2.2_1!F24</f>
        <v>0.88235294117647056</v>
      </c>
      <c r="G24" s="31">
        <f>+T2.1_1!G24+T2.2_1!G24</f>
        <v>0</v>
      </c>
      <c r="H24" s="31">
        <f>+T2.1_1!H24+T2.2_1!H24</f>
        <v>0</v>
      </c>
      <c r="I24" s="31">
        <f>+T2.1_1!I24+T2.2_1!I24</f>
        <v>0</v>
      </c>
      <c r="J24" s="31">
        <f>+T2.1_1!J24+T2.2_1!J24</f>
        <v>0</v>
      </c>
      <c r="K24" s="31">
        <f>+T2.1_1!K24+T2.2_1!K24</f>
        <v>0</v>
      </c>
      <c r="L24" s="32">
        <f>+T2.1_1!L24+T2.2_1!L24</f>
        <v>0.88235294117647056</v>
      </c>
    </row>
    <row r="25" spans="1:12" s="2" customFormat="1" ht="18" customHeight="1" x14ac:dyDescent="0.5">
      <c r="A25" s="28"/>
      <c r="B25" s="29"/>
      <c r="C25" s="29" t="s">
        <v>2</v>
      </c>
      <c r="D25" s="30">
        <f>+T2.1_1!D25+T2.2_1!D25</f>
        <v>4.617647058823529</v>
      </c>
      <c r="E25" s="31">
        <f>+T2.1_1!E25+T2.2_1!E25</f>
        <v>0.83333333333333326</v>
      </c>
      <c r="F25" s="31">
        <f>+T2.1_1!F25+T2.2_1!F25</f>
        <v>1474.4117647058824</v>
      </c>
      <c r="G25" s="31">
        <f>+T2.1_1!G25+T2.2_1!G25</f>
        <v>19.313725490196074</v>
      </c>
      <c r="H25" s="31">
        <f>+T2.1_1!H25+T2.2_1!H25</f>
        <v>2.7156862745098036</v>
      </c>
      <c r="I25" s="31">
        <f>+T2.1_1!I25+T2.2_1!I25</f>
        <v>0</v>
      </c>
      <c r="J25" s="31">
        <f>+T2.1_1!J25+T2.2_1!J25</f>
        <v>0</v>
      </c>
      <c r="K25" s="31">
        <f>+T2.1_1!K25+T2.2_1!K25</f>
        <v>1.3235294117647058</v>
      </c>
      <c r="L25" s="32">
        <f>+T2.1_1!L25+T2.2_1!L25</f>
        <v>1503.2156862745101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f>+T2.1_1!D26+T2.2_1!D26</f>
        <v>0</v>
      </c>
      <c r="E26" s="31">
        <f>+T2.1_1!E26+T2.2_1!E26</f>
        <v>0</v>
      </c>
      <c r="F26" s="31">
        <f>+T2.1_1!F26+T2.2_1!F26</f>
        <v>53.166666666666664</v>
      </c>
      <c r="G26" s="31">
        <f>+T2.1_1!G26+T2.2_1!G26</f>
        <v>0</v>
      </c>
      <c r="H26" s="31">
        <f>+T2.1_1!H26+T2.2_1!H26</f>
        <v>0</v>
      </c>
      <c r="I26" s="31">
        <f>+T2.1_1!I26+T2.2_1!I26</f>
        <v>0</v>
      </c>
      <c r="J26" s="31">
        <f>+T2.1_1!J26+T2.2_1!J26</f>
        <v>0</v>
      </c>
      <c r="K26" s="31">
        <f>+T2.1_1!K26+T2.2_1!K26</f>
        <v>0</v>
      </c>
      <c r="L26" s="32">
        <f>+T2.1_1!L26+T2.2_1!L26</f>
        <v>53.166666666666664</v>
      </c>
    </row>
    <row r="27" spans="1:12" s="2" customFormat="1" ht="18" customHeight="1" x14ac:dyDescent="0.5">
      <c r="A27" s="28"/>
      <c r="B27" s="29"/>
      <c r="C27" s="29" t="s">
        <v>4</v>
      </c>
      <c r="D27" s="30">
        <f>+T2.1_1!D27+T2.2_1!D27</f>
        <v>0</v>
      </c>
      <c r="E27" s="31">
        <f>+T2.1_1!E27+T2.2_1!E27</f>
        <v>0</v>
      </c>
      <c r="F27" s="31">
        <f>+T2.1_1!F27+T2.2_1!F27</f>
        <v>106.33333333333333</v>
      </c>
      <c r="G27" s="31">
        <f>+T2.1_1!G27+T2.2_1!G27</f>
        <v>0</v>
      </c>
      <c r="H27" s="31">
        <f>+T2.1_1!H27+T2.2_1!H27</f>
        <v>0</v>
      </c>
      <c r="I27" s="31">
        <f>+T2.1_1!I27+T2.2_1!I27</f>
        <v>0</v>
      </c>
      <c r="J27" s="31">
        <f>+T2.1_1!J27+T2.2_1!J27</f>
        <v>0</v>
      </c>
      <c r="K27" s="31">
        <f>+T2.1_1!K27+T2.2_1!K27</f>
        <v>0</v>
      </c>
      <c r="L27" s="32">
        <f>+T2.1_1!L27+T2.2_1!L27</f>
        <v>106.33333333333333</v>
      </c>
    </row>
    <row r="28" spans="1:12" s="2" customFormat="1" ht="18" customHeight="1" x14ac:dyDescent="0.5">
      <c r="A28" s="28"/>
      <c r="B28" s="38" t="s">
        <v>5</v>
      </c>
      <c r="C28" s="38"/>
      <c r="D28" s="30">
        <f>+T2.1_1!D28+T2.2_1!D28</f>
        <v>4.617647058823529</v>
      </c>
      <c r="E28" s="31">
        <f>+T2.1_1!E28+T2.2_1!E28</f>
        <v>0.83333333333333326</v>
      </c>
      <c r="F28" s="31">
        <f>+T2.1_1!F28+T2.2_1!F28</f>
        <v>1580.7450980392159</v>
      </c>
      <c r="G28" s="31">
        <f>+T2.1_1!G28+T2.2_1!G28</f>
        <v>19.313725490196074</v>
      </c>
      <c r="H28" s="31">
        <f>+T2.1_1!H28+T2.2_1!H28</f>
        <v>2.7156862745098036</v>
      </c>
      <c r="I28" s="31">
        <f>+T2.1_1!I28+T2.2_1!I28</f>
        <v>0</v>
      </c>
      <c r="J28" s="31">
        <f>+T2.1_1!J28+T2.2_1!J28</f>
        <v>0</v>
      </c>
      <c r="K28" s="31">
        <f>+T2.1_1!K28+T2.2_1!K28</f>
        <v>1.3235294117647058</v>
      </c>
      <c r="L28" s="61">
        <f>+T2.1_1!L28+T2.2_1!L28</f>
        <v>1609.5490196078435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f>+T2.1_1!D29+T2.2_1!D29</f>
        <v>823.51065862242365</v>
      </c>
      <c r="E29" s="26">
        <f>+T2.1_1!E29+T2.2_1!E29</f>
        <v>230.80231271995973</v>
      </c>
      <c r="F29" s="26">
        <f>+T2.1_1!F29+T2.2_1!F29</f>
        <v>776.64781297134243</v>
      </c>
      <c r="G29" s="26">
        <f>+T2.1_1!G29+T2.2_1!G29</f>
        <v>7184.6273001508307</v>
      </c>
      <c r="H29" s="26">
        <f>+T2.1_1!H29+T2.2_1!H29</f>
        <v>501.9753142282554</v>
      </c>
      <c r="I29" s="26">
        <f>+T2.1_1!I29+T2.2_1!I29</f>
        <v>0</v>
      </c>
      <c r="J29" s="26">
        <f>+T2.1_1!J29+T2.2_1!J29</f>
        <v>0</v>
      </c>
      <c r="K29" s="26">
        <f>+T2.1_1!K29+T2.2_1!K29</f>
        <v>201.78893916540977</v>
      </c>
      <c r="L29" s="27">
        <f>+T2.1_1!L29+T2.2_1!L29</f>
        <v>9719.3523378582213</v>
      </c>
    </row>
    <row r="30" spans="1:12" s="2" customFormat="1" ht="18" customHeight="1" x14ac:dyDescent="0.5">
      <c r="A30" s="40"/>
      <c r="B30" s="41"/>
      <c r="C30" s="41" t="s">
        <v>1</v>
      </c>
      <c r="D30" s="30">
        <f>+T2.1_1!D30+T2.2_1!D30</f>
        <v>1.411764705882353</v>
      </c>
      <c r="E30" s="31">
        <f>+T2.1_1!E30+T2.2_1!E30</f>
        <v>0</v>
      </c>
      <c r="F30" s="31">
        <f>+T2.1_1!F30+T2.2_1!F30</f>
        <v>0.17647058823529413</v>
      </c>
      <c r="G30" s="31">
        <f>+T2.1_1!G30+T2.2_1!G30</f>
        <v>0.17647058823529413</v>
      </c>
      <c r="H30" s="31">
        <f>+T2.1_1!H30+T2.2_1!H30</f>
        <v>0</v>
      </c>
      <c r="I30" s="31">
        <f>+T2.1_1!I30+T2.2_1!I30</f>
        <v>0</v>
      </c>
      <c r="J30" s="31">
        <f>+T2.1_1!J30+T2.2_1!J30</f>
        <v>0.82352941176470595</v>
      </c>
      <c r="K30" s="31">
        <f>+T2.1_1!K30+T2.2_1!K30</f>
        <v>0</v>
      </c>
      <c r="L30" s="32">
        <f>+T2.1_1!L30+T2.2_1!L30</f>
        <v>2.5882352941176467</v>
      </c>
    </row>
    <row r="31" spans="1:12" s="2" customFormat="1" ht="18" customHeight="1" x14ac:dyDescent="0.5">
      <c r="A31" s="40"/>
      <c r="B31" s="41"/>
      <c r="C31" s="41" t="s">
        <v>2</v>
      </c>
      <c r="D31" s="30">
        <f>+T2.1_1!D31+T2.2_1!D31</f>
        <v>824.92242332830608</v>
      </c>
      <c r="E31" s="31">
        <f>+T2.1_1!E31+T2.2_1!E31</f>
        <v>230.80231271995973</v>
      </c>
      <c r="F31" s="31">
        <f>+T2.1_1!F31+T2.2_1!F31</f>
        <v>776.82428355957779</v>
      </c>
      <c r="G31" s="31">
        <f>+T2.1_1!G31+T2.2_1!G31</f>
        <v>7184.8037707390658</v>
      </c>
      <c r="H31" s="31">
        <f>+T2.1_1!H31+T2.2_1!H31</f>
        <v>501.9753142282554</v>
      </c>
      <c r="I31" s="31">
        <f>+T2.1_1!I31+T2.2_1!I31</f>
        <v>0</v>
      </c>
      <c r="J31" s="31">
        <f>+T2.1_1!J31+T2.2_1!J31</f>
        <v>0.82352941176470595</v>
      </c>
      <c r="K31" s="31">
        <f>+T2.1_1!K31+T2.2_1!K31</f>
        <v>201.78893916540977</v>
      </c>
      <c r="L31" s="32">
        <f>+T2.1_1!L31+T2.2_1!L31</f>
        <v>9721.9405731523402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f>+T2.1_1!D32+T2.2_1!D32</f>
        <v>14.25</v>
      </c>
      <c r="E32" s="31">
        <f>+T2.1_1!E32+T2.2_1!E32</f>
        <v>0</v>
      </c>
      <c r="F32" s="31">
        <f>+T2.1_1!F32+T2.2_1!F32</f>
        <v>2.75</v>
      </c>
      <c r="G32" s="31">
        <f>+T2.1_1!G32+T2.2_1!G32</f>
        <v>30.083333333333332</v>
      </c>
      <c r="H32" s="31">
        <f>+T2.1_1!H32+T2.2_1!H32</f>
        <v>4.5</v>
      </c>
      <c r="I32" s="31">
        <f>+T2.1_1!I32+T2.2_1!I32</f>
        <v>0.25</v>
      </c>
      <c r="J32" s="31">
        <f>+T2.1_1!J32+T2.2_1!J32</f>
        <v>4</v>
      </c>
      <c r="K32" s="31">
        <f>+T2.1_1!K32+T2.2_1!K32</f>
        <v>1</v>
      </c>
      <c r="L32" s="32">
        <f>+T2.1_1!L32+T2.2_1!L32</f>
        <v>56.833333333333329</v>
      </c>
    </row>
    <row r="33" spans="1:12" s="2" customFormat="1" ht="18" customHeight="1" x14ac:dyDescent="0.5">
      <c r="A33" s="40"/>
      <c r="B33" s="41"/>
      <c r="C33" s="41" t="s">
        <v>4</v>
      </c>
      <c r="D33" s="30">
        <f>+T2.1_1!D33+T2.2_1!D33</f>
        <v>25.75</v>
      </c>
      <c r="E33" s="31">
        <f>+T2.1_1!E33+T2.2_1!E33</f>
        <v>0</v>
      </c>
      <c r="F33" s="31">
        <f>+T2.1_1!F33+T2.2_1!F33</f>
        <v>4.95</v>
      </c>
      <c r="G33" s="31">
        <f>+T2.1_1!G33+T2.2_1!G33</f>
        <v>59.45</v>
      </c>
      <c r="H33" s="31">
        <f>+T2.1_1!H33+T2.2_1!H33</f>
        <v>8.1000000000000014</v>
      </c>
      <c r="I33" s="31">
        <f>+T2.1_1!I33+T2.2_1!I33</f>
        <v>0.45</v>
      </c>
      <c r="J33" s="31">
        <f>+T2.1_1!J33+T2.2_1!J33</f>
        <v>7.25</v>
      </c>
      <c r="K33" s="31">
        <f>+T2.1_1!K33+T2.2_1!K33</f>
        <v>1.8</v>
      </c>
      <c r="L33" s="32">
        <f>+T2.1_1!L33+T2.2_1!L33</f>
        <v>107.75</v>
      </c>
    </row>
    <row r="34" spans="1:12" s="2" customFormat="1" ht="18" customHeight="1" x14ac:dyDescent="0.5">
      <c r="A34" s="42"/>
      <c r="B34" s="43" t="s">
        <v>5</v>
      </c>
      <c r="C34" s="43"/>
      <c r="D34" s="35">
        <f>+T2.1_1!D34+T2.2_1!D34</f>
        <v>850.67242332830608</v>
      </c>
      <c r="E34" s="36">
        <f>+T2.1_1!E34+T2.2_1!E34</f>
        <v>230.80231271995973</v>
      </c>
      <c r="F34" s="36">
        <f>+T2.1_1!F34+T2.2_1!F34</f>
        <v>781.77428355957773</v>
      </c>
      <c r="G34" s="36">
        <f>+T2.1_1!G34+T2.2_1!G34</f>
        <v>7244.2537707390657</v>
      </c>
      <c r="H34" s="36">
        <f>+T2.1_1!H34+T2.2_1!H34</f>
        <v>510.07531422825542</v>
      </c>
      <c r="I34" s="36">
        <f>+T2.1_1!I34+T2.2_1!I34</f>
        <v>0.45</v>
      </c>
      <c r="J34" s="36">
        <f>+T2.1_1!J34+T2.2_1!J34</f>
        <v>8.0735294117647065</v>
      </c>
      <c r="K34" s="36">
        <f>+T2.1_1!K34+T2.2_1!K34</f>
        <v>203.58893916540978</v>
      </c>
      <c r="L34" s="60">
        <f>+T2.1_1!L34+T2.2_1!L34</f>
        <v>9829.6905731523384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f>+T2.1_1!D35+T2.2_1!D35</f>
        <v>61.644444444444431</v>
      </c>
      <c r="E35" s="31">
        <f>+T2.1_1!E35+T2.2_1!E35</f>
        <v>21.734640522875818</v>
      </c>
      <c r="F35" s="31">
        <f>+T2.1_1!F35+T2.2_1!F35</f>
        <v>126.58823529411762</v>
      </c>
      <c r="G35" s="31">
        <f>+T2.1_1!G35+T2.2_1!G35</f>
        <v>398.17712418300653</v>
      </c>
      <c r="H35" s="31">
        <f>+T2.1_1!H35+T2.2_1!H35</f>
        <v>735.34771241830072</v>
      </c>
      <c r="I35" s="31">
        <f>+T2.1_1!I35+T2.2_1!I35</f>
        <v>0</v>
      </c>
      <c r="J35" s="31">
        <f>+T2.1_1!J35+T2.2_1!J35</f>
        <v>0</v>
      </c>
      <c r="K35" s="31">
        <f>+T2.1_1!K35+T2.2_1!K35</f>
        <v>37.569281045751637</v>
      </c>
      <c r="L35" s="32">
        <f>+T2.1_1!L35+T2.2_1!L35</f>
        <v>1381.0614379084968</v>
      </c>
    </row>
    <row r="36" spans="1:12" s="2" customFormat="1" ht="18" customHeight="1" x14ac:dyDescent="0.5">
      <c r="A36" s="40"/>
      <c r="B36" s="41"/>
      <c r="C36" s="41" t="s">
        <v>1</v>
      </c>
      <c r="D36" s="30">
        <f>+T2.1_1!D36+T2.2_1!D36</f>
        <v>0</v>
      </c>
      <c r="E36" s="31">
        <f>+T2.1_1!E36+T2.2_1!E36</f>
        <v>0</v>
      </c>
      <c r="F36" s="31">
        <f>+T2.1_1!F36+T2.2_1!F36</f>
        <v>0</v>
      </c>
      <c r="G36" s="31">
        <f>+T2.1_1!G36+T2.2_1!G36</f>
        <v>0</v>
      </c>
      <c r="H36" s="31">
        <f>+T2.1_1!H36+T2.2_1!H36</f>
        <v>0</v>
      </c>
      <c r="I36" s="31">
        <f>+T2.1_1!I36+T2.2_1!I36</f>
        <v>0</v>
      </c>
      <c r="J36" s="31">
        <f>+T2.1_1!J36+T2.2_1!J36</f>
        <v>0</v>
      </c>
      <c r="K36" s="31">
        <f>+T2.1_1!K36+T2.2_1!K36</f>
        <v>0</v>
      </c>
      <c r="L36" s="32">
        <f>+T2.1_1!L36+T2.2_1!L36</f>
        <v>0</v>
      </c>
    </row>
    <row r="37" spans="1:12" s="2" customFormat="1" ht="18" customHeight="1" x14ac:dyDescent="0.5">
      <c r="A37" s="40"/>
      <c r="B37" s="41"/>
      <c r="C37" s="41" t="s">
        <v>2</v>
      </c>
      <c r="D37" s="30">
        <f>+T2.1_1!D37+T2.2_1!D37</f>
        <v>61.644444444444431</v>
      </c>
      <c r="E37" s="31">
        <f>+T2.1_1!E37+T2.2_1!E37</f>
        <v>21.734640522875818</v>
      </c>
      <c r="F37" s="31">
        <f>+T2.1_1!F37+T2.2_1!F37</f>
        <v>126.58823529411762</v>
      </c>
      <c r="G37" s="31">
        <f>+T2.1_1!G37+T2.2_1!G37</f>
        <v>398.17712418300653</v>
      </c>
      <c r="H37" s="31">
        <f>+T2.1_1!H37+T2.2_1!H37</f>
        <v>735.34771241830072</v>
      </c>
      <c r="I37" s="31">
        <f>+T2.1_1!I37+T2.2_1!I37</f>
        <v>0</v>
      </c>
      <c r="J37" s="31">
        <f>+T2.1_1!J37+T2.2_1!J37</f>
        <v>0</v>
      </c>
      <c r="K37" s="31">
        <f>+T2.1_1!K37+T2.2_1!K37</f>
        <v>37.569281045751637</v>
      </c>
      <c r="L37" s="32">
        <f>+T2.1_1!L37+T2.2_1!L37</f>
        <v>1381.0614379084968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f>+T2.1_1!D38+T2.2_1!D38</f>
        <v>0</v>
      </c>
      <c r="E38" s="31">
        <f>+T2.1_1!E38+T2.2_1!E38</f>
        <v>0</v>
      </c>
      <c r="F38" s="31">
        <f>+T2.1_1!F38+T2.2_1!F38</f>
        <v>0</v>
      </c>
      <c r="G38" s="31">
        <f>+T2.1_1!G38+T2.2_1!G38</f>
        <v>0</v>
      </c>
      <c r="H38" s="31">
        <f>+T2.1_1!H38+T2.2_1!H38</f>
        <v>41.166666666666664</v>
      </c>
      <c r="I38" s="31">
        <f>+T2.1_1!I38+T2.2_1!I38</f>
        <v>0</v>
      </c>
      <c r="J38" s="31">
        <f>+T2.1_1!J38+T2.2_1!J38</f>
        <v>0</v>
      </c>
      <c r="K38" s="31">
        <f>+T2.1_1!K38+T2.2_1!K38</f>
        <v>0</v>
      </c>
      <c r="L38" s="32">
        <f>+T2.1_1!L38+T2.2_1!L38</f>
        <v>41.166666666666664</v>
      </c>
    </row>
    <row r="39" spans="1:12" s="2" customFormat="1" ht="18" customHeight="1" x14ac:dyDescent="0.5">
      <c r="A39" s="40"/>
      <c r="B39" s="41"/>
      <c r="C39" s="41" t="s">
        <v>4</v>
      </c>
      <c r="D39" s="30">
        <f>+T2.1_1!D39+T2.2_1!D39</f>
        <v>0</v>
      </c>
      <c r="E39" s="31">
        <f>+T2.1_1!E39+T2.2_1!E39</f>
        <v>0</v>
      </c>
      <c r="F39" s="31">
        <f>+T2.1_1!F39+T2.2_1!F39</f>
        <v>0</v>
      </c>
      <c r="G39" s="31">
        <f>+T2.1_1!G39+T2.2_1!G39</f>
        <v>0</v>
      </c>
      <c r="H39" s="31">
        <f>+T2.1_1!H39+T2.2_1!H39</f>
        <v>61.75</v>
      </c>
      <c r="I39" s="31">
        <f>+T2.1_1!I39+T2.2_1!I39</f>
        <v>0</v>
      </c>
      <c r="J39" s="31">
        <f>+T2.1_1!J39+T2.2_1!J39</f>
        <v>0</v>
      </c>
      <c r="K39" s="31">
        <f>+T2.1_1!K39+T2.2_1!K39</f>
        <v>0</v>
      </c>
      <c r="L39" s="32">
        <f>+T2.1_1!L39+T2.2_1!L39</f>
        <v>61.75</v>
      </c>
    </row>
    <row r="40" spans="1:12" s="2" customFormat="1" ht="18" customHeight="1" x14ac:dyDescent="0.5">
      <c r="A40" s="40"/>
      <c r="B40" s="44" t="s">
        <v>5</v>
      </c>
      <c r="C40" s="44"/>
      <c r="D40" s="30">
        <f>+T2.1_1!D40+T2.2_1!D40</f>
        <v>61.644444444444431</v>
      </c>
      <c r="E40" s="31">
        <f>+T2.1_1!E40+T2.2_1!E40</f>
        <v>21.734640522875818</v>
      </c>
      <c r="F40" s="31">
        <f>+T2.1_1!F40+T2.2_1!F40</f>
        <v>126.58823529411762</v>
      </c>
      <c r="G40" s="31">
        <f>+T2.1_1!G40+T2.2_1!G40</f>
        <v>398.17712418300653</v>
      </c>
      <c r="H40" s="31">
        <f>+T2.1_1!H40+T2.2_1!H40</f>
        <v>797.09771241830072</v>
      </c>
      <c r="I40" s="31">
        <f>+T2.1_1!I40+T2.2_1!I40</f>
        <v>0</v>
      </c>
      <c r="J40" s="31">
        <f>+T2.1_1!J40+T2.2_1!J40</f>
        <v>0</v>
      </c>
      <c r="K40" s="31">
        <f>+T2.1_1!K40+T2.2_1!K40</f>
        <v>37.569281045751637</v>
      </c>
      <c r="L40" s="61">
        <f>+T2.1_1!L40+T2.2_1!L40</f>
        <v>1442.8114379084968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f>+T2.1_1!D41+T2.2_1!D41</f>
        <v>11.656078431372549</v>
      </c>
      <c r="E41" s="46">
        <f>+T2.1_1!E41+T2.2_1!E41</f>
        <v>1.1176470588235294</v>
      </c>
      <c r="F41" s="46">
        <f>+T2.1_1!F41+T2.2_1!F41</f>
        <v>5.7368627450980396</v>
      </c>
      <c r="G41" s="46">
        <f>+T2.1_1!G41+T2.2_1!G41</f>
        <v>19.145490196078431</v>
      </c>
      <c r="H41" s="46">
        <f>+T2.1_1!H41+T2.2_1!H41</f>
        <v>2.4705882352941178</v>
      </c>
      <c r="I41" s="46">
        <f>+T2.1_1!I41+T2.2_1!I41</f>
        <v>0</v>
      </c>
      <c r="J41" s="46">
        <f>+T2.1_1!J41+T2.2_1!J41</f>
        <v>0</v>
      </c>
      <c r="K41" s="46">
        <f>+T2.1_1!K41+T2.2_1!K41</f>
        <v>333.06862745098044</v>
      </c>
      <c r="L41" s="47">
        <f>+T2.1_1!L41+T2.2_1!L41</f>
        <v>373.19529411764711</v>
      </c>
    </row>
    <row r="42" spans="1:12" s="48" customFormat="1" ht="18" customHeight="1" x14ac:dyDescent="0.5">
      <c r="A42" s="28"/>
      <c r="B42" s="41"/>
      <c r="C42" s="41" t="s">
        <v>1</v>
      </c>
      <c r="D42" s="49">
        <f>+T2.1_1!D42+T2.2_1!D42</f>
        <v>0</v>
      </c>
      <c r="E42" s="50">
        <f>+T2.1_1!E42+T2.2_1!E42</f>
        <v>0</v>
      </c>
      <c r="F42" s="50">
        <f>+T2.1_1!F42+T2.2_1!F42</f>
        <v>0</v>
      </c>
      <c r="G42" s="50">
        <f>+T2.1_1!G42+T2.2_1!G42</f>
        <v>0</v>
      </c>
      <c r="H42" s="50">
        <f>+T2.1_1!H42+T2.2_1!H42</f>
        <v>0</v>
      </c>
      <c r="I42" s="50">
        <f>+T2.1_1!I42+T2.2_1!I42</f>
        <v>0</v>
      </c>
      <c r="J42" s="50">
        <f>+T2.1_1!J42+T2.2_1!J42</f>
        <v>0</v>
      </c>
      <c r="K42" s="50">
        <f>+T2.1_1!K42+T2.2_1!K42</f>
        <v>0</v>
      </c>
      <c r="L42" s="51">
        <f>+T2.1_1!L42+T2.2_1!L42</f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f>+T2.1_1!D43+T2.2_1!D43</f>
        <v>11.656078431372549</v>
      </c>
      <c r="E43" s="50">
        <f>+T2.1_1!E43+T2.2_1!E43</f>
        <v>1.1176470588235294</v>
      </c>
      <c r="F43" s="50">
        <f>+T2.1_1!F43+T2.2_1!F43</f>
        <v>5.7368627450980396</v>
      </c>
      <c r="G43" s="50">
        <f>+T2.1_1!G43+T2.2_1!G43</f>
        <v>19.145490196078431</v>
      </c>
      <c r="H43" s="50">
        <f>+T2.1_1!H43+T2.2_1!H43</f>
        <v>2.4705882352941178</v>
      </c>
      <c r="I43" s="50">
        <f>+T2.1_1!I43+T2.2_1!I43</f>
        <v>0</v>
      </c>
      <c r="J43" s="50">
        <f>+T2.1_1!J43+T2.2_1!J43</f>
        <v>0</v>
      </c>
      <c r="K43" s="50">
        <f>+T2.1_1!K43+T2.2_1!K43</f>
        <v>333.06862745098044</v>
      </c>
      <c r="L43" s="51">
        <f>+T2.1_1!L43+T2.2_1!L43</f>
        <v>373.19529411764711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f>+T2.1_1!D44+T2.2_1!D44</f>
        <v>0</v>
      </c>
      <c r="E44" s="50">
        <f>+T2.1_1!E44+T2.2_1!E44</f>
        <v>0</v>
      </c>
      <c r="F44" s="50">
        <f>+T2.1_1!F44+T2.2_1!F44</f>
        <v>0</v>
      </c>
      <c r="G44" s="50">
        <f>+T2.1_1!G44+T2.2_1!G44</f>
        <v>0</v>
      </c>
      <c r="H44" s="50">
        <f>+T2.1_1!H44+T2.2_1!H44</f>
        <v>0</v>
      </c>
      <c r="I44" s="50">
        <f>+T2.1_1!I44+T2.2_1!I44</f>
        <v>0</v>
      </c>
      <c r="J44" s="50">
        <f>+T2.1_1!J44+T2.2_1!J44</f>
        <v>0</v>
      </c>
      <c r="K44" s="50">
        <f>+T2.1_1!K44+T2.2_1!K44</f>
        <v>16.416666666666664</v>
      </c>
      <c r="L44" s="51">
        <f>+T2.1_1!L44+T2.2_1!L44</f>
        <v>16.416666666666664</v>
      </c>
    </row>
    <row r="45" spans="1:12" s="48" customFormat="1" ht="18" customHeight="1" x14ac:dyDescent="0.5">
      <c r="A45" s="28"/>
      <c r="B45" s="41"/>
      <c r="C45" s="41" t="s">
        <v>4</v>
      </c>
      <c r="D45" s="49">
        <f>+T2.1_1!D45+T2.2_1!D45</f>
        <v>0</v>
      </c>
      <c r="E45" s="50">
        <f>+T2.1_1!E45+T2.2_1!E45</f>
        <v>0</v>
      </c>
      <c r="F45" s="50">
        <f>+T2.1_1!F45+T2.2_1!F45</f>
        <v>0</v>
      </c>
      <c r="G45" s="50">
        <f>+T2.1_1!G45+T2.2_1!G45</f>
        <v>0</v>
      </c>
      <c r="H45" s="50">
        <f>+T2.1_1!H45+T2.2_1!H45</f>
        <v>0</v>
      </c>
      <c r="I45" s="50">
        <f>+T2.1_1!I45+T2.2_1!I45</f>
        <v>0</v>
      </c>
      <c r="J45" s="50">
        <f>+T2.1_1!J45+T2.2_1!J45</f>
        <v>0</v>
      </c>
      <c r="K45" s="50">
        <f>+T2.1_1!K45+T2.2_1!K45</f>
        <v>32.833333333333329</v>
      </c>
      <c r="L45" s="51">
        <f>+T2.1_1!L45+T2.2_1!L45</f>
        <v>32.833333333333329</v>
      </c>
    </row>
    <row r="46" spans="1:12" s="48" customFormat="1" ht="18" customHeight="1" x14ac:dyDescent="0.5">
      <c r="A46" s="33"/>
      <c r="B46" s="43" t="s">
        <v>5</v>
      </c>
      <c r="C46" s="43"/>
      <c r="D46" s="52">
        <f>+T2.1_1!D46+T2.2_1!D46</f>
        <v>11.656078431372549</v>
      </c>
      <c r="E46" s="53">
        <f>+T2.1_1!E46+T2.2_1!E46</f>
        <v>1.1176470588235294</v>
      </c>
      <c r="F46" s="53">
        <f>+T2.1_1!F46+T2.2_1!F46</f>
        <v>5.7368627450980396</v>
      </c>
      <c r="G46" s="53">
        <f>+T2.1_1!G46+T2.2_1!G46</f>
        <v>19.145490196078431</v>
      </c>
      <c r="H46" s="53">
        <f>+T2.1_1!H46+T2.2_1!H46</f>
        <v>2.4705882352941178</v>
      </c>
      <c r="I46" s="53">
        <f>+T2.1_1!I46+T2.2_1!I46</f>
        <v>0</v>
      </c>
      <c r="J46" s="53">
        <f>+T2.1_1!J46+T2.2_1!J46</f>
        <v>0</v>
      </c>
      <c r="K46" s="53">
        <f>+T2.1_1!K46+T2.2_1!K46</f>
        <v>365.90196078431381</v>
      </c>
      <c r="L46" s="62">
        <f>+T2.1_1!L46+T2.2_1!L46</f>
        <v>406.02862745098042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f>+T2.1_1!D47+T2.2_1!D47</f>
        <v>7.0065359477124183</v>
      </c>
      <c r="E47" s="46">
        <f>+T2.1_1!E47+T2.2_1!E47</f>
        <v>5.4575163398692812</v>
      </c>
      <c r="F47" s="46">
        <f>+T2.1_1!F47+T2.2_1!F47</f>
        <v>16.196078431372545</v>
      </c>
      <c r="G47" s="46">
        <f>+T2.1_1!G47+T2.2_1!G47</f>
        <v>13.692810457516337</v>
      </c>
      <c r="H47" s="46">
        <f>+T2.1_1!H47+T2.2_1!H47</f>
        <v>5.1241830065359473</v>
      </c>
      <c r="I47" s="46">
        <f>+T2.1_1!I47+T2.2_1!I47</f>
        <v>268.52941176470586</v>
      </c>
      <c r="J47" s="46">
        <f>+T2.1_1!J47+T2.2_1!J47</f>
        <v>0</v>
      </c>
      <c r="K47" s="46">
        <f>+T2.1_1!K47+T2.2_1!K47</f>
        <v>1.0196078431372548</v>
      </c>
      <c r="L47" s="47">
        <f>+T2.1_1!L47+T2.2_1!L47</f>
        <v>317.02614379084963</v>
      </c>
    </row>
    <row r="48" spans="1:12" s="48" customFormat="1" ht="18" customHeight="1" x14ac:dyDescent="0.5">
      <c r="A48" s="28"/>
      <c r="B48" s="41"/>
      <c r="C48" s="41" t="s">
        <v>1</v>
      </c>
      <c r="D48" s="49">
        <f>+T2.1_1!D48+T2.2_1!D48</f>
        <v>0</v>
      </c>
      <c r="E48" s="50">
        <f>+T2.1_1!E48+T2.2_1!E48</f>
        <v>0</v>
      </c>
      <c r="F48" s="50">
        <f>+T2.1_1!F48+T2.2_1!F48</f>
        <v>0</v>
      </c>
      <c r="G48" s="50">
        <f>+T2.1_1!G48+T2.2_1!G48</f>
        <v>0</v>
      </c>
      <c r="H48" s="50">
        <f>+T2.1_1!H48+T2.2_1!H48</f>
        <v>0</v>
      </c>
      <c r="I48" s="50">
        <f>+T2.1_1!I48+T2.2_1!I48</f>
        <v>0</v>
      </c>
      <c r="J48" s="50">
        <f>+T2.1_1!J48+T2.2_1!J48</f>
        <v>0</v>
      </c>
      <c r="K48" s="50">
        <f>+T2.1_1!K48+T2.2_1!K48</f>
        <v>0</v>
      </c>
      <c r="L48" s="51">
        <f>+T2.1_1!L48+T2.2_1!L48</f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f>+T2.1_1!D49+T2.2_1!D49</f>
        <v>7.0065359477124183</v>
      </c>
      <c r="E49" s="50">
        <f>+T2.1_1!E49+T2.2_1!E49</f>
        <v>5.4575163398692812</v>
      </c>
      <c r="F49" s="50">
        <f>+T2.1_1!F49+T2.2_1!F49</f>
        <v>16.196078431372545</v>
      </c>
      <c r="G49" s="50">
        <f>+T2.1_1!G49+T2.2_1!G49</f>
        <v>13.692810457516337</v>
      </c>
      <c r="H49" s="50">
        <f>+T2.1_1!H49+T2.2_1!H49</f>
        <v>5.1241830065359473</v>
      </c>
      <c r="I49" s="50">
        <f>+T2.1_1!I49+T2.2_1!I49</f>
        <v>268.52941176470586</v>
      </c>
      <c r="J49" s="50">
        <f>+T2.1_1!J49+T2.2_1!J49</f>
        <v>0</v>
      </c>
      <c r="K49" s="50">
        <f>+T2.1_1!K49+T2.2_1!K49</f>
        <v>1.0196078431372548</v>
      </c>
      <c r="L49" s="51">
        <f>+T2.1_1!L49+T2.2_1!L49</f>
        <v>317.02614379084963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f>+T2.1_1!D50+T2.2_1!D50</f>
        <v>0</v>
      </c>
      <c r="E50" s="50">
        <f>+T2.1_1!E50+T2.2_1!E50</f>
        <v>0</v>
      </c>
      <c r="F50" s="50">
        <f>+T2.1_1!F50+T2.2_1!F50</f>
        <v>0</v>
      </c>
      <c r="G50" s="50">
        <f>+T2.1_1!G50+T2.2_1!G50</f>
        <v>0</v>
      </c>
      <c r="H50" s="50">
        <f>+T2.1_1!H50+T2.2_1!H50</f>
        <v>0</v>
      </c>
      <c r="I50" s="50">
        <f>+T2.1_1!I50+T2.2_1!I50</f>
        <v>1.25</v>
      </c>
      <c r="J50" s="50">
        <f>+T2.1_1!J50+T2.2_1!J50</f>
        <v>0</v>
      </c>
      <c r="K50" s="50">
        <f>+T2.1_1!K50+T2.2_1!K50</f>
        <v>0</v>
      </c>
      <c r="L50" s="51">
        <f>+T2.1_1!L50+T2.2_1!L50</f>
        <v>1.25</v>
      </c>
    </row>
    <row r="51" spans="1:12" s="48" customFormat="1" ht="18" customHeight="1" x14ac:dyDescent="0.5">
      <c r="A51" s="28"/>
      <c r="B51" s="41"/>
      <c r="C51" s="41" t="s">
        <v>4</v>
      </c>
      <c r="D51" s="49">
        <f>+T2.1_1!D51+T2.2_1!D51</f>
        <v>0</v>
      </c>
      <c r="E51" s="50">
        <f>+T2.1_1!E51+T2.2_1!E51</f>
        <v>0</v>
      </c>
      <c r="F51" s="50">
        <f>+T2.1_1!F51+T2.2_1!F51</f>
        <v>0</v>
      </c>
      <c r="G51" s="50">
        <f>+T2.1_1!G51+T2.2_1!G51</f>
        <v>0</v>
      </c>
      <c r="H51" s="50">
        <f>+T2.1_1!H51+T2.2_1!H51</f>
        <v>0</v>
      </c>
      <c r="I51" s="50">
        <f>+T2.1_1!I51+T2.2_1!I51</f>
        <v>1.25</v>
      </c>
      <c r="J51" s="50">
        <f>+T2.1_1!J51+T2.2_1!J51</f>
        <v>0</v>
      </c>
      <c r="K51" s="50">
        <f>+T2.1_1!K51+T2.2_1!K51</f>
        <v>0</v>
      </c>
      <c r="L51" s="51">
        <f>+T2.1_1!L51+T2.2_1!L51</f>
        <v>1.25</v>
      </c>
    </row>
    <row r="52" spans="1:12" s="48" customFormat="1" ht="18" customHeight="1" x14ac:dyDescent="0.5">
      <c r="A52" s="28"/>
      <c r="B52" s="44" t="s">
        <v>5</v>
      </c>
      <c r="C52" s="44"/>
      <c r="D52" s="49">
        <f>+T2.1_1!D52+T2.2_1!D52</f>
        <v>7.0065359477124183</v>
      </c>
      <c r="E52" s="50">
        <f>+T2.1_1!E52+T2.2_1!E52</f>
        <v>5.4575163398692812</v>
      </c>
      <c r="F52" s="50">
        <f>+T2.1_1!F52+T2.2_1!F52</f>
        <v>16.196078431372545</v>
      </c>
      <c r="G52" s="50">
        <f>+T2.1_1!G52+T2.2_1!G52</f>
        <v>13.692810457516337</v>
      </c>
      <c r="H52" s="50">
        <f>+T2.1_1!H52+T2.2_1!H52</f>
        <v>5.1241830065359473</v>
      </c>
      <c r="I52" s="50">
        <f>+T2.1_1!I52+T2.2_1!I52</f>
        <v>269.77941176470586</v>
      </c>
      <c r="J52" s="50">
        <f>+T2.1_1!J52+T2.2_1!J52</f>
        <v>0</v>
      </c>
      <c r="K52" s="50">
        <f>+T2.1_1!K52+T2.2_1!K52</f>
        <v>1.0196078431372548</v>
      </c>
      <c r="L52" s="63">
        <f>+T2.1_1!L52+T2.2_1!L52</f>
        <v>318.27614379084963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f>+T2.1_1!D53+T2.2_1!D53</f>
        <v>0</v>
      </c>
      <c r="E53" s="46">
        <f>+T2.1_1!E53+T2.2_1!E53</f>
        <v>0</v>
      </c>
      <c r="F53" s="46">
        <f>+T2.1_1!F53+T2.2_1!F53</f>
        <v>0</v>
      </c>
      <c r="G53" s="46">
        <f>+T2.1_1!G53+T2.2_1!G53</f>
        <v>0</v>
      </c>
      <c r="H53" s="46">
        <f>+T2.1_1!H53+T2.2_1!H53</f>
        <v>0</v>
      </c>
      <c r="I53" s="46">
        <f>+T2.1_1!I53+T2.2_1!I53</f>
        <v>0</v>
      </c>
      <c r="J53" s="46">
        <f>+T2.1_1!J53+T2.2_1!J53</f>
        <v>0</v>
      </c>
      <c r="K53" s="46">
        <f>+T2.1_1!K53+T2.2_1!K53</f>
        <v>0</v>
      </c>
      <c r="L53" s="47">
        <f>+T2.1_1!L53+T2.2_1!L53</f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f>+T2.1_1!D54+T2.2_1!D54</f>
        <v>0</v>
      </c>
      <c r="E54" s="50">
        <f>+T2.1_1!E54+T2.2_1!E54</f>
        <v>0</v>
      </c>
      <c r="F54" s="50">
        <f>+T2.1_1!F54+T2.2_1!F54</f>
        <v>0</v>
      </c>
      <c r="G54" s="50">
        <f>+T2.1_1!G54+T2.2_1!G54</f>
        <v>0</v>
      </c>
      <c r="H54" s="50">
        <f>+T2.1_1!H54+T2.2_1!H54</f>
        <v>0</v>
      </c>
      <c r="I54" s="50">
        <f>+T2.1_1!I54+T2.2_1!I54</f>
        <v>0</v>
      </c>
      <c r="J54" s="50">
        <f>+T2.1_1!J54+T2.2_1!J54</f>
        <v>0</v>
      </c>
      <c r="K54" s="50">
        <f>+T2.1_1!K54+T2.2_1!K54</f>
        <v>0</v>
      </c>
      <c r="L54" s="51">
        <f>+T2.1_1!L54+T2.2_1!L54</f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f>+T2.1_1!D55+T2.2_1!D55</f>
        <v>0</v>
      </c>
      <c r="E55" s="50">
        <f>+T2.1_1!E55+T2.2_1!E55</f>
        <v>0</v>
      </c>
      <c r="F55" s="50">
        <f>+T2.1_1!F55+T2.2_1!F55</f>
        <v>0</v>
      </c>
      <c r="G55" s="50">
        <f>+T2.1_1!G55+T2.2_1!G55</f>
        <v>0</v>
      </c>
      <c r="H55" s="50">
        <f>+T2.1_1!H55+T2.2_1!H55</f>
        <v>0</v>
      </c>
      <c r="I55" s="50">
        <f>+T2.1_1!I55+T2.2_1!I55</f>
        <v>0</v>
      </c>
      <c r="J55" s="50">
        <f>+T2.1_1!J55+T2.2_1!J55</f>
        <v>0</v>
      </c>
      <c r="K55" s="50">
        <f>+T2.1_1!K55+T2.2_1!K55</f>
        <v>0</v>
      </c>
      <c r="L55" s="51">
        <f>+T2.1_1!L55+T2.2_1!L55</f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f>+T2.1_1!D56+T2.2_1!D56</f>
        <v>2.5</v>
      </c>
      <c r="E56" s="50">
        <f>+T2.1_1!E56+T2.2_1!E56</f>
        <v>0</v>
      </c>
      <c r="F56" s="50">
        <f>+T2.1_1!F56+T2.2_1!F56</f>
        <v>0</v>
      </c>
      <c r="G56" s="50">
        <f>+T2.1_1!G56+T2.2_1!G56</f>
        <v>0.25</v>
      </c>
      <c r="H56" s="50">
        <f>+T2.1_1!H56+T2.2_1!H56</f>
        <v>0</v>
      </c>
      <c r="I56" s="50">
        <f>+T2.1_1!I56+T2.2_1!I56</f>
        <v>0</v>
      </c>
      <c r="J56" s="50">
        <f>+T2.1_1!J56+T2.2_1!J56</f>
        <v>16.083333333333332</v>
      </c>
      <c r="K56" s="50">
        <f>+T2.1_1!K56+T2.2_1!K56</f>
        <v>0</v>
      </c>
      <c r="L56" s="51">
        <f>+T2.1_1!L56+T2.2_1!L56</f>
        <v>18.833333333333332</v>
      </c>
    </row>
    <row r="57" spans="1:12" s="48" customFormat="1" ht="18" customHeight="1" x14ac:dyDescent="0.5">
      <c r="A57" s="28"/>
      <c r="B57" s="41"/>
      <c r="C57" s="41" t="s">
        <v>4</v>
      </c>
      <c r="D57" s="49">
        <f>+T2.1_1!D57+T2.2_1!D57</f>
        <v>5</v>
      </c>
      <c r="E57" s="50">
        <f>+T2.1_1!E57+T2.2_1!E57</f>
        <v>0</v>
      </c>
      <c r="F57" s="50">
        <f>+T2.1_1!F57+T2.2_1!F57</f>
        <v>0</v>
      </c>
      <c r="G57" s="50">
        <f>+T2.1_1!G57+T2.2_1!G57</f>
        <v>0.5</v>
      </c>
      <c r="H57" s="50">
        <f>+T2.1_1!H57+T2.2_1!H57</f>
        <v>0</v>
      </c>
      <c r="I57" s="50">
        <f>+T2.1_1!I57+T2.2_1!I57</f>
        <v>0</v>
      </c>
      <c r="J57" s="50">
        <f>+T2.1_1!J57+T2.2_1!J57</f>
        <v>32.166666666666664</v>
      </c>
      <c r="K57" s="50">
        <f>+T2.1_1!K57+T2.2_1!K57</f>
        <v>0</v>
      </c>
      <c r="L57" s="51">
        <f>+T2.1_1!L57+T2.2_1!L57</f>
        <v>37.666666666666664</v>
      </c>
    </row>
    <row r="58" spans="1:12" s="48" customFormat="1" ht="18" customHeight="1" x14ac:dyDescent="0.5">
      <c r="A58" s="9"/>
      <c r="B58" s="55" t="s">
        <v>5</v>
      </c>
      <c r="C58" s="55"/>
      <c r="D58" s="56">
        <f>+T2.1_1!D58+T2.2_1!D58</f>
        <v>5</v>
      </c>
      <c r="E58" s="14">
        <f>+T2.1_1!E58+T2.2_1!E58</f>
        <v>0</v>
      </c>
      <c r="F58" s="14">
        <f>+T2.1_1!F58+T2.2_1!F58</f>
        <v>0</v>
      </c>
      <c r="G58" s="14">
        <f>+T2.1_1!G58+T2.2_1!G58</f>
        <v>0.5</v>
      </c>
      <c r="H58" s="14">
        <f>+T2.1_1!H58+T2.2_1!H58</f>
        <v>0</v>
      </c>
      <c r="I58" s="14">
        <f>+T2.1_1!I58+T2.2_1!I58</f>
        <v>0</v>
      </c>
      <c r="J58" s="14">
        <f>+T2.1_1!J58+T2.2_1!J58</f>
        <v>32.166666666666664</v>
      </c>
      <c r="K58" s="14">
        <f>+T2.1_1!K58+T2.2_1!K58</f>
        <v>0</v>
      </c>
      <c r="L58" s="64">
        <f>+T2.1_1!L58+T2.2_1!L58</f>
        <v>37.666666666666664</v>
      </c>
    </row>
  </sheetData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8"/>
  <sheetViews>
    <sheetView showGridLines="0" zoomScaleNormal="100" workbookViewId="0">
      <selection activeCell="E29" sqref="E29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9" width="11.140625" style="3" customWidth="1"/>
    <col min="10" max="10" width="15.140625" style="3" bestFit="1" customWidth="1"/>
    <col min="11" max="11" width="16.7109375" style="3" bestFit="1" customWidth="1"/>
    <col min="12" max="12" width="10.140625" style="3" bestFit="1" customWidth="1"/>
    <col min="13" max="16384" width="9.140625" style="3"/>
  </cols>
  <sheetData>
    <row r="1" spans="1:12" s="21" customFormat="1" x14ac:dyDescent="0.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f>+T2.1_2!D5+T2.2_2!D5</f>
        <v>1776.5294117647068</v>
      </c>
      <c r="E5" s="18">
        <f>+T2.1_2!E5+T2.2_2!E5</f>
        <v>486.47058823529403</v>
      </c>
      <c r="F5" s="18">
        <f>+T2.1_2!F5+T2.2_2!F5</f>
        <v>2306.588235294118</v>
      </c>
      <c r="G5" s="18">
        <f>+T2.1_2!G5+T2.2_2!G5</f>
        <v>7303.7058823529405</v>
      </c>
      <c r="H5" s="18">
        <f>+T2.1_2!H5+T2.2_2!H5</f>
        <v>1233.7647058823529</v>
      </c>
      <c r="I5" s="18">
        <f>+T2.1_2!I5+T2.2_2!I5</f>
        <v>361.17647058823525</v>
      </c>
      <c r="J5" s="19">
        <f>+T2.1_2!J5+T2.2_2!J5</f>
        <v>0</v>
      </c>
      <c r="K5" s="19">
        <f>+T2.1_2!K5+T2.2_2!K5</f>
        <v>496.05882352941171</v>
      </c>
      <c r="L5" s="20">
        <f>+T2.1_2!L5+T2.2_2!L5</f>
        <v>13964.294117647059</v>
      </c>
    </row>
    <row r="6" spans="1:12" s="21" customFormat="1" ht="18" customHeight="1" x14ac:dyDescent="0.5">
      <c r="A6" s="22"/>
      <c r="B6" s="16"/>
      <c r="C6" s="16" t="s">
        <v>1</v>
      </c>
      <c r="D6" s="17">
        <f>+T2.1_2!D6+T2.2_2!D6</f>
        <v>2.5294117647058822</v>
      </c>
      <c r="E6" s="18">
        <f>+T2.1_2!E6+T2.2_2!E6</f>
        <v>0</v>
      </c>
      <c r="F6" s="18">
        <f>+T2.1_2!F6+T2.2_2!F6</f>
        <v>0.41176470588235298</v>
      </c>
      <c r="G6" s="18">
        <f>+T2.1_2!G6+T2.2_2!G6</f>
        <v>0</v>
      </c>
      <c r="H6" s="18">
        <f>+T2.1_2!H6+T2.2_2!H6</f>
        <v>0</v>
      </c>
      <c r="I6" s="18">
        <f>+T2.1_2!I6+T2.2_2!I6</f>
        <v>0</v>
      </c>
      <c r="J6" s="19">
        <f>+T2.1_2!J6+T2.2_2!J6</f>
        <v>1.1176470588235294</v>
      </c>
      <c r="K6" s="19">
        <f>+T2.1_2!K6+T2.2_2!K6</f>
        <v>0</v>
      </c>
      <c r="L6" s="20">
        <f>+T2.1_2!L6+T2.2_2!L6</f>
        <v>4.0588235294117645</v>
      </c>
    </row>
    <row r="7" spans="1:12" s="21" customFormat="1" ht="18" customHeight="1" x14ac:dyDescent="0.5">
      <c r="A7" s="22"/>
      <c r="B7" s="16"/>
      <c r="C7" s="16" t="s">
        <v>2</v>
      </c>
      <c r="D7" s="17">
        <f>+T2.1_2!D7+T2.2_2!D7</f>
        <v>1779.0588235294126</v>
      </c>
      <c r="E7" s="18">
        <f>+T2.1_2!E7+T2.2_2!E7</f>
        <v>486.47058823529403</v>
      </c>
      <c r="F7" s="18">
        <f>+T2.1_2!F7+T2.2_2!F7</f>
        <v>2307.0000000000005</v>
      </c>
      <c r="G7" s="18">
        <f>+T2.1_2!G7+T2.2_2!G7</f>
        <v>7303.7058823529405</v>
      </c>
      <c r="H7" s="18">
        <f>+T2.1_2!H7+T2.2_2!H7</f>
        <v>1233.7647058823529</v>
      </c>
      <c r="I7" s="18">
        <f>+T2.1_2!I7+T2.2_2!I7</f>
        <v>361.17647058823525</v>
      </c>
      <c r="J7" s="19">
        <f>+T2.1_2!J7+T2.2_2!J7</f>
        <v>1.1176470588235294</v>
      </c>
      <c r="K7" s="19">
        <f>+T2.1_2!K7+T2.2_2!K7</f>
        <v>496.05882352941171</v>
      </c>
      <c r="L7" s="20">
        <f>+T2.1_2!L7+T2.2_2!L7</f>
        <v>13968.352941176468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f>+T2.1_2!D8+T2.2_2!D8</f>
        <v>136.41666666666669</v>
      </c>
      <c r="E8" s="18">
        <f>+T2.1_2!E8+T2.2_2!E8</f>
        <v>0</v>
      </c>
      <c r="F8" s="18">
        <f>+T2.1_2!F8+T2.2_2!F8</f>
        <v>68.166666666666657</v>
      </c>
      <c r="G8" s="18">
        <f>+T2.1_2!G8+T2.2_2!G8</f>
        <v>26.083333333333332</v>
      </c>
      <c r="H8" s="18">
        <f>+T2.1_2!H8+T2.2_2!H8</f>
        <v>31.416666666666668</v>
      </c>
      <c r="I8" s="18">
        <f>+T2.1_2!I8+T2.2_2!I8</f>
        <v>0.25</v>
      </c>
      <c r="J8" s="19">
        <f>+T2.1_2!J8+T2.2_2!J8</f>
        <v>19</v>
      </c>
      <c r="K8" s="19">
        <f>+T2.1_2!K8+T2.2_2!K8</f>
        <v>13.416666666666666</v>
      </c>
      <c r="L8" s="20">
        <f>+T2.1_2!L8+T2.2_2!L8</f>
        <v>294.75</v>
      </c>
    </row>
    <row r="9" spans="1:12" s="21" customFormat="1" ht="18" customHeight="1" x14ac:dyDescent="0.5">
      <c r="A9" s="22"/>
      <c r="B9" s="16"/>
      <c r="C9" s="16" t="s">
        <v>4</v>
      </c>
      <c r="D9" s="17">
        <f>+T2.1_2!D9+T2.2_2!D9</f>
        <v>272.68333333333339</v>
      </c>
      <c r="E9" s="18">
        <f>+T2.1_2!E9+T2.2_2!E9</f>
        <v>0</v>
      </c>
      <c r="F9" s="18">
        <f>+T2.1_2!F9+T2.2_2!F9</f>
        <v>136.23333333333332</v>
      </c>
      <c r="G9" s="18">
        <f>+T2.1_2!G9+T2.2_2!G9</f>
        <v>51.95</v>
      </c>
      <c r="H9" s="18">
        <f>+T2.1_2!H9+T2.2_2!H9</f>
        <v>47.2</v>
      </c>
      <c r="I9" s="18">
        <f>+T2.1_2!I9+T2.2_2!I9</f>
        <v>0.45</v>
      </c>
      <c r="J9" s="19">
        <f>+T2.1_2!J9+T2.2_2!J9</f>
        <v>38</v>
      </c>
      <c r="K9" s="19">
        <f>+T2.1_2!K9+T2.2_2!K9</f>
        <v>26.833333333333332</v>
      </c>
      <c r="L9" s="20">
        <f>+T2.1_2!L9+T2.2_2!L9</f>
        <v>573.35</v>
      </c>
    </row>
    <row r="10" spans="1:12" s="21" customFormat="1" ht="18" customHeight="1" x14ac:dyDescent="0.5">
      <c r="A10" s="22"/>
      <c r="B10" s="23" t="s">
        <v>5</v>
      </c>
      <c r="C10" s="23"/>
      <c r="D10" s="17">
        <f>+T2.1_2!D10+T2.2_2!D10</f>
        <v>2051.7421568627456</v>
      </c>
      <c r="E10" s="18">
        <f>+T2.1_2!E10+T2.2_2!E10</f>
        <v>486.47058823529403</v>
      </c>
      <c r="F10" s="18">
        <f>+T2.1_2!F10+T2.2_2!F10</f>
        <v>2443.2333333333331</v>
      </c>
      <c r="G10" s="18">
        <f>+T2.1_2!G10+T2.2_2!G10</f>
        <v>7355.6558823529394</v>
      </c>
      <c r="H10" s="18">
        <f>+T2.1_2!H10+T2.2_2!H10</f>
        <v>1280.964705882353</v>
      </c>
      <c r="I10" s="18">
        <f>+T2.1_2!I10+T2.2_2!I10</f>
        <v>361.62647058823524</v>
      </c>
      <c r="J10" s="19">
        <f>+T2.1_2!J10+T2.2_2!J10</f>
        <v>39.117647058823536</v>
      </c>
      <c r="K10" s="19">
        <f>+T2.1_2!K10+T2.2_2!K10</f>
        <v>522.89215686274508</v>
      </c>
      <c r="L10" s="20">
        <f>+T2.1_2!L10+T2.2_2!L10</f>
        <v>14541.702941176471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f>+T2.1_2!D11+T2.2_2!D11</f>
        <v>977.07229045464351</v>
      </c>
      <c r="E11" s="26">
        <f>+T2.1_2!E11+T2.2_2!E11</f>
        <v>38.688034188034194</v>
      </c>
      <c r="F11" s="26">
        <f>+T2.1_2!F11+T2.2_2!F11</f>
        <v>85.416720534367585</v>
      </c>
      <c r="G11" s="26">
        <f>+T2.1_2!G11+T2.2_2!G11</f>
        <v>84.710586798822078</v>
      </c>
      <c r="H11" s="26">
        <f>+T2.1_2!H11+T2.2_2!H11</f>
        <v>136.27576671694317</v>
      </c>
      <c r="I11" s="26">
        <f>+T2.1_2!I11+T2.2_2!I11</f>
        <v>0</v>
      </c>
      <c r="J11" s="26">
        <f>+T2.1_2!J11+T2.2_2!J11</f>
        <v>0</v>
      </c>
      <c r="K11" s="26">
        <f>+T2.1_2!K11+T2.2_2!K11</f>
        <v>9.8061840120663639</v>
      </c>
      <c r="L11" s="27">
        <f>+T2.1_2!L11+T2.2_2!L11</f>
        <v>1331.9695827048768</v>
      </c>
    </row>
    <row r="12" spans="1:12" ht="18" customHeight="1" x14ac:dyDescent="0.5">
      <c r="A12" s="28"/>
      <c r="B12" s="29"/>
      <c r="C12" s="29" t="s">
        <v>1</v>
      </c>
      <c r="D12" s="30">
        <f>+T2.1_2!D12+T2.2_2!D12</f>
        <v>2</v>
      </c>
      <c r="E12" s="31">
        <f>+T2.1_2!E12+T2.2_2!E12</f>
        <v>0</v>
      </c>
      <c r="F12" s="31">
        <f>+T2.1_2!F12+T2.2_2!F12</f>
        <v>0</v>
      </c>
      <c r="G12" s="31">
        <f>+T2.1_2!G12+T2.2_2!G12</f>
        <v>0</v>
      </c>
      <c r="H12" s="31">
        <f>+T2.1_2!H12+T2.2_2!H12</f>
        <v>0</v>
      </c>
      <c r="I12" s="31">
        <f>+T2.1_2!I12+T2.2_2!I12</f>
        <v>0</v>
      </c>
      <c r="J12" s="31">
        <f>+T2.1_2!J12+T2.2_2!J12</f>
        <v>0.17647058823529413</v>
      </c>
      <c r="K12" s="31">
        <f>+T2.1_2!K12+T2.2_2!K12</f>
        <v>0</v>
      </c>
      <c r="L12" s="32">
        <f>+T2.1_2!L12+T2.2_2!L12</f>
        <v>2.1764705882352939</v>
      </c>
    </row>
    <row r="13" spans="1:12" ht="18" customHeight="1" x14ac:dyDescent="0.5">
      <c r="A13" s="28"/>
      <c r="B13" s="29"/>
      <c r="C13" s="29" t="s">
        <v>2</v>
      </c>
      <c r="D13" s="30">
        <f>+T2.1_2!D13+T2.2_2!D13</f>
        <v>979.07229045464351</v>
      </c>
      <c r="E13" s="31">
        <f>+T2.1_2!E13+T2.2_2!E13</f>
        <v>38.688034188034194</v>
      </c>
      <c r="F13" s="31">
        <f>+T2.1_2!F13+T2.2_2!F13</f>
        <v>85.416720534367585</v>
      </c>
      <c r="G13" s="31">
        <f>+T2.1_2!G13+T2.2_2!G13</f>
        <v>84.710586798822078</v>
      </c>
      <c r="H13" s="31">
        <f>+T2.1_2!H13+T2.2_2!H13</f>
        <v>136.27576671694317</v>
      </c>
      <c r="I13" s="31">
        <f>+T2.1_2!I13+T2.2_2!I13</f>
        <v>0</v>
      </c>
      <c r="J13" s="31">
        <f>+T2.1_2!J13+T2.2_2!J13</f>
        <v>0.17647058823529413</v>
      </c>
      <c r="K13" s="31">
        <f>+T2.1_2!K13+T2.2_2!K13</f>
        <v>9.8061840120663639</v>
      </c>
      <c r="L13" s="32">
        <f>+T2.1_2!L13+T2.2_2!L13</f>
        <v>1334.1460532931121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f>+T2.1_2!D14+T2.2_2!D14</f>
        <v>135.16666666666669</v>
      </c>
      <c r="E14" s="31">
        <f>+T2.1_2!E14+T2.2_2!E14</f>
        <v>0</v>
      </c>
      <c r="F14" s="31">
        <f>+T2.1_2!F14+T2.2_2!F14</f>
        <v>0</v>
      </c>
      <c r="G14" s="31">
        <f>+T2.1_2!G14+T2.2_2!G14</f>
        <v>0.25</v>
      </c>
      <c r="H14" s="31">
        <f>+T2.1_2!H14+T2.2_2!H14</f>
        <v>0</v>
      </c>
      <c r="I14" s="31">
        <f>+T2.1_2!I14+T2.2_2!I14</f>
        <v>0</v>
      </c>
      <c r="J14" s="31">
        <f>+T2.1_2!J14+T2.2_2!J14</f>
        <v>4</v>
      </c>
      <c r="K14" s="31">
        <f>+T2.1_2!K14+T2.2_2!K14</f>
        <v>0</v>
      </c>
      <c r="L14" s="32">
        <f>+T2.1_2!L14+T2.2_2!L14</f>
        <v>139.41666666666669</v>
      </c>
    </row>
    <row r="15" spans="1:12" ht="18" customHeight="1" x14ac:dyDescent="0.5">
      <c r="A15" s="28"/>
      <c r="B15" s="29"/>
      <c r="C15" s="29" t="s">
        <v>4</v>
      </c>
      <c r="D15" s="30">
        <f>+T2.1_2!D15+T2.2_2!D15</f>
        <v>270.33333333333337</v>
      </c>
      <c r="E15" s="31">
        <f>+T2.1_2!E15+T2.2_2!E15</f>
        <v>0</v>
      </c>
      <c r="F15" s="31">
        <f>+T2.1_2!F15+T2.2_2!F15</f>
        <v>0</v>
      </c>
      <c r="G15" s="31">
        <f>+T2.1_2!G15+T2.2_2!G15</f>
        <v>0.5</v>
      </c>
      <c r="H15" s="31">
        <f>+T2.1_2!H15+T2.2_2!H15</f>
        <v>0</v>
      </c>
      <c r="I15" s="31">
        <f>+T2.1_2!I15+T2.2_2!I15</f>
        <v>0</v>
      </c>
      <c r="J15" s="31">
        <f>+T2.1_2!J15+T2.2_2!J15</f>
        <v>8</v>
      </c>
      <c r="K15" s="31">
        <f>+T2.1_2!K15+T2.2_2!K15</f>
        <v>0</v>
      </c>
      <c r="L15" s="32">
        <f>+T2.1_2!L15+T2.2_2!L15</f>
        <v>278.83333333333337</v>
      </c>
    </row>
    <row r="16" spans="1:12" ht="18" customHeight="1" x14ac:dyDescent="0.5">
      <c r="A16" s="33"/>
      <c r="B16" s="34" t="s">
        <v>5</v>
      </c>
      <c r="C16" s="34"/>
      <c r="D16" s="35">
        <f>+T2.1_2!D16+T2.2_2!D16</f>
        <v>1249.4056237879768</v>
      </c>
      <c r="E16" s="36">
        <f>+T2.1_2!E16+T2.2_2!E16</f>
        <v>38.688034188034194</v>
      </c>
      <c r="F16" s="36">
        <f>+T2.1_2!F16+T2.2_2!F16</f>
        <v>85.416720534367585</v>
      </c>
      <c r="G16" s="36">
        <f>+T2.1_2!G16+T2.2_2!G16</f>
        <v>85.210586798822078</v>
      </c>
      <c r="H16" s="36">
        <f>+T2.1_2!H16+T2.2_2!H16</f>
        <v>136.27576671694317</v>
      </c>
      <c r="I16" s="36">
        <f>+T2.1_2!I16+T2.2_2!I16</f>
        <v>0</v>
      </c>
      <c r="J16" s="36">
        <f>+T2.1_2!J16+T2.2_2!J16</f>
        <v>8.1764705882352935</v>
      </c>
      <c r="K16" s="36">
        <f>+T2.1_2!K16+T2.2_2!K16</f>
        <v>9.8061840120663639</v>
      </c>
      <c r="L16" s="60">
        <f>+T2.1_2!L16+T2.2_2!L16</f>
        <v>1612.9793866264456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f>+T2.1_2!D17+T2.2_2!D17</f>
        <v>3.4901960784313726</v>
      </c>
      <c r="E17" s="26">
        <f>+T2.1_2!E17+T2.2_2!E17</f>
        <v>196.82352941176467</v>
      </c>
      <c r="F17" s="26">
        <f>+T2.1_2!F17+T2.2_2!F17</f>
        <v>0.37254901960784315</v>
      </c>
      <c r="G17" s="26">
        <f>+T2.1_2!G17+T2.2_2!G17</f>
        <v>0</v>
      </c>
      <c r="H17" s="26">
        <f>+T2.1_2!H17+T2.2_2!H17</f>
        <v>1.9607843137254902E-2</v>
      </c>
      <c r="I17" s="26">
        <f>+T2.1_2!I17+T2.2_2!I17</f>
        <v>0</v>
      </c>
      <c r="J17" s="26">
        <f>+T2.1_2!J17+T2.2_2!J17</f>
        <v>0</v>
      </c>
      <c r="K17" s="26">
        <f>+T2.1_2!K17+T2.2_2!K17</f>
        <v>1.9607843137254902E-2</v>
      </c>
      <c r="L17" s="27">
        <f>+T2.1_2!L17+T2.2_2!L17</f>
        <v>200.7254901960784</v>
      </c>
    </row>
    <row r="18" spans="1:12" ht="18" customHeight="1" x14ac:dyDescent="0.5">
      <c r="A18" s="28"/>
      <c r="B18" s="29"/>
      <c r="C18" s="29" t="s">
        <v>1</v>
      </c>
      <c r="D18" s="30">
        <f>+T2.1_2!D18+T2.2_2!D18</f>
        <v>0</v>
      </c>
      <c r="E18" s="31">
        <f>+T2.1_2!E18+T2.2_2!E18</f>
        <v>0</v>
      </c>
      <c r="F18" s="31">
        <f>+T2.1_2!F18+T2.2_2!F18</f>
        <v>0</v>
      </c>
      <c r="G18" s="31">
        <f>+T2.1_2!G18+T2.2_2!G18</f>
        <v>0</v>
      </c>
      <c r="H18" s="31">
        <f>+T2.1_2!H18+T2.2_2!H18</f>
        <v>0</v>
      </c>
      <c r="I18" s="31">
        <f>+T2.1_2!I18+T2.2_2!I18</f>
        <v>0</v>
      </c>
      <c r="J18" s="31">
        <f>+T2.1_2!J18+T2.2_2!J18</f>
        <v>0</v>
      </c>
      <c r="K18" s="31">
        <f>+T2.1_2!K18+T2.2_2!K18</f>
        <v>0</v>
      </c>
      <c r="L18" s="32">
        <f>+T2.1_2!L18+T2.2_2!L18</f>
        <v>0</v>
      </c>
    </row>
    <row r="19" spans="1:12" ht="18" customHeight="1" x14ac:dyDescent="0.5">
      <c r="A19" s="28"/>
      <c r="B19" s="29"/>
      <c r="C19" s="29" t="s">
        <v>2</v>
      </c>
      <c r="D19" s="30">
        <f>+T2.1_2!D19+T2.2_2!D19</f>
        <v>3.4901960784313726</v>
      </c>
      <c r="E19" s="31">
        <f>+T2.1_2!E19+T2.2_2!E19</f>
        <v>196.82352941176467</v>
      </c>
      <c r="F19" s="31">
        <f>+T2.1_2!F19+T2.2_2!F19</f>
        <v>0.37254901960784315</v>
      </c>
      <c r="G19" s="31">
        <f>+T2.1_2!G19+T2.2_2!G19</f>
        <v>0</v>
      </c>
      <c r="H19" s="31">
        <f>+T2.1_2!H19+T2.2_2!H19</f>
        <v>1.9607843137254902E-2</v>
      </c>
      <c r="I19" s="31">
        <f>+T2.1_2!I19+T2.2_2!I19</f>
        <v>0</v>
      </c>
      <c r="J19" s="31">
        <f>+T2.1_2!J19+T2.2_2!J19</f>
        <v>0</v>
      </c>
      <c r="K19" s="31">
        <f>+T2.1_2!K19+T2.2_2!K19</f>
        <v>1.9607843137254902E-2</v>
      </c>
      <c r="L19" s="32">
        <f>+T2.1_2!L19+T2.2_2!L19</f>
        <v>200.7254901960784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f>+T2.1_2!D20+T2.2_2!D20</f>
        <v>0</v>
      </c>
      <c r="E20" s="31">
        <f>+T2.1_2!E20+T2.2_2!E20</f>
        <v>0</v>
      </c>
      <c r="F20" s="31">
        <f>+T2.1_2!F20+T2.2_2!F20</f>
        <v>0</v>
      </c>
      <c r="G20" s="31">
        <f>+T2.1_2!G20+T2.2_2!G20</f>
        <v>0</v>
      </c>
      <c r="H20" s="31">
        <f>+T2.1_2!H20+T2.2_2!H20</f>
        <v>0</v>
      </c>
      <c r="I20" s="31">
        <f>+T2.1_2!I20+T2.2_2!I20</f>
        <v>0</v>
      </c>
      <c r="J20" s="31">
        <f>+T2.1_2!J20+T2.2_2!J20</f>
        <v>0</v>
      </c>
      <c r="K20" s="31">
        <f>+T2.1_2!K20+T2.2_2!K20</f>
        <v>0</v>
      </c>
      <c r="L20" s="32">
        <f>+T2.1_2!L20+T2.2_2!L20</f>
        <v>0</v>
      </c>
    </row>
    <row r="21" spans="1:12" ht="18" customHeight="1" x14ac:dyDescent="0.5">
      <c r="A21" s="28"/>
      <c r="B21" s="29"/>
      <c r="C21" s="29" t="s">
        <v>4</v>
      </c>
      <c r="D21" s="30">
        <f>+T2.1_2!D21+T2.2_2!D21</f>
        <v>0</v>
      </c>
      <c r="E21" s="31">
        <f>+T2.1_2!E21+T2.2_2!E21</f>
        <v>0</v>
      </c>
      <c r="F21" s="31">
        <f>+T2.1_2!F21+T2.2_2!F21</f>
        <v>0</v>
      </c>
      <c r="G21" s="31">
        <f>+T2.1_2!G21+T2.2_2!G21</f>
        <v>0</v>
      </c>
      <c r="H21" s="31">
        <f>+T2.1_2!H21+T2.2_2!H21</f>
        <v>0</v>
      </c>
      <c r="I21" s="31">
        <f>+T2.1_2!I21+T2.2_2!I21</f>
        <v>0</v>
      </c>
      <c r="J21" s="31">
        <f>+T2.1_2!J21+T2.2_2!J21</f>
        <v>0</v>
      </c>
      <c r="K21" s="31">
        <f>+T2.1_2!K21+T2.2_2!K21</f>
        <v>0</v>
      </c>
      <c r="L21" s="32">
        <f>+T2.1_2!L21+T2.2_2!L21</f>
        <v>0</v>
      </c>
    </row>
    <row r="22" spans="1:12" ht="18" customHeight="1" x14ac:dyDescent="0.5">
      <c r="A22" s="33"/>
      <c r="B22" s="34" t="s">
        <v>5</v>
      </c>
      <c r="C22" s="34"/>
      <c r="D22" s="35">
        <f>+T2.1_2!D22+T2.2_2!D22</f>
        <v>3.4901960784313726</v>
      </c>
      <c r="E22" s="36">
        <f>+T2.1_2!E22+T2.2_2!E22</f>
        <v>196.82352941176467</v>
      </c>
      <c r="F22" s="36">
        <f>+T2.1_2!F22+T2.2_2!F22</f>
        <v>0.37254901960784315</v>
      </c>
      <c r="G22" s="36">
        <f>+T2.1_2!G22+T2.2_2!G22</f>
        <v>0</v>
      </c>
      <c r="H22" s="36">
        <f>+T2.1_2!H22+T2.2_2!H22</f>
        <v>1.9607843137254902E-2</v>
      </c>
      <c r="I22" s="36">
        <f>+T2.1_2!I22+T2.2_2!I22</f>
        <v>0</v>
      </c>
      <c r="J22" s="36">
        <f>+T2.1_2!J22+T2.2_2!J22</f>
        <v>0</v>
      </c>
      <c r="K22" s="36">
        <f>+T2.1_2!K22+T2.2_2!K22</f>
        <v>1.9607843137254902E-2</v>
      </c>
      <c r="L22" s="60">
        <f>+T2.1_2!L22+T2.2_2!L22</f>
        <v>200.7254901960784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f>+T2.1_2!D23+T2.2_2!D23</f>
        <v>0</v>
      </c>
      <c r="E23" s="31">
        <f>+T2.1_2!E23+T2.2_2!E23</f>
        <v>0</v>
      </c>
      <c r="F23" s="31">
        <f>+T2.1_2!F23+T2.2_2!F23</f>
        <v>1529.5882352941178</v>
      </c>
      <c r="G23" s="31">
        <f>+T2.1_2!G23+T2.2_2!G23</f>
        <v>5.4705882352941178</v>
      </c>
      <c r="H23" s="31">
        <f>+T2.1_2!H23+T2.2_2!H23</f>
        <v>0</v>
      </c>
      <c r="I23" s="31">
        <f>+T2.1_2!I23+T2.2_2!I23</f>
        <v>0</v>
      </c>
      <c r="J23" s="31">
        <f>+T2.1_2!J23+T2.2_2!J23</f>
        <v>0</v>
      </c>
      <c r="K23" s="31">
        <f>+T2.1_2!K23+T2.2_2!K23</f>
        <v>0</v>
      </c>
      <c r="L23" s="32">
        <f>+T2.1_2!L23+T2.2_2!L23</f>
        <v>1535.0588235294119</v>
      </c>
    </row>
    <row r="24" spans="1:12" s="2" customFormat="1" ht="18" customHeight="1" x14ac:dyDescent="0.5">
      <c r="A24" s="28"/>
      <c r="B24" s="29"/>
      <c r="C24" s="29" t="s">
        <v>1</v>
      </c>
      <c r="D24" s="30">
        <f>+T2.1_2!D24+T2.2_2!D24</f>
        <v>0</v>
      </c>
      <c r="E24" s="31">
        <f>+T2.1_2!E24+T2.2_2!E24</f>
        <v>0</v>
      </c>
      <c r="F24" s="31">
        <f>+T2.1_2!F24+T2.2_2!F24</f>
        <v>0.17647058823529413</v>
      </c>
      <c r="G24" s="31">
        <f>+T2.1_2!G24+T2.2_2!G24</f>
        <v>0</v>
      </c>
      <c r="H24" s="31">
        <f>+T2.1_2!H24+T2.2_2!H24</f>
        <v>0</v>
      </c>
      <c r="I24" s="31">
        <f>+T2.1_2!I24+T2.2_2!I24</f>
        <v>0</v>
      </c>
      <c r="J24" s="31">
        <f>+T2.1_2!J24+T2.2_2!J24</f>
        <v>0</v>
      </c>
      <c r="K24" s="31">
        <f>+T2.1_2!K24+T2.2_2!K24</f>
        <v>0</v>
      </c>
      <c r="L24" s="32">
        <f>+T2.1_2!L24+T2.2_2!L24</f>
        <v>0.17647058823529413</v>
      </c>
    </row>
    <row r="25" spans="1:12" s="2" customFormat="1" ht="18" customHeight="1" x14ac:dyDescent="0.5">
      <c r="A25" s="28"/>
      <c r="B25" s="29"/>
      <c r="C25" s="29" t="s">
        <v>2</v>
      </c>
      <c r="D25" s="30">
        <f>+T2.1_2!D25+T2.2_2!D25</f>
        <v>0</v>
      </c>
      <c r="E25" s="31">
        <f>+T2.1_2!E25+T2.2_2!E25</f>
        <v>0</v>
      </c>
      <c r="F25" s="31">
        <f>+T2.1_2!F25+T2.2_2!F25</f>
        <v>1529.7647058823529</v>
      </c>
      <c r="G25" s="31">
        <f>+T2.1_2!G25+T2.2_2!G25</f>
        <v>5.4705882352941178</v>
      </c>
      <c r="H25" s="31">
        <f>+T2.1_2!H25+T2.2_2!H25</f>
        <v>0</v>
      </c>
      <c r="I25" s="31">
        <f>+T2.1_2!I25+T2.2_2!I25</f>
        <v>0</v>
      </c>
      <c r="J25" s="31">
        <f>+T2.1_2!J25+T2.2_2!J25</f>
        <v>0</v>
      </c>
      <c r="K25" s="31">
        <f>+T2.1_2!K25+T2.2_2!K25</f>
        <v>0</v>
      </c>
      <c r="L25" s="32">
        <f>+T2.1_2!L25+T2.2_2!L25</f>
        <v>1535.2352941176473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f>+T2.1_2!D26+T2.2_2!D26</f>
        <v>0</v>
      </c>
      <c r="E26" s="31">
        <f>+T2.1_2!E26+T2.2_2!E26</f>
        <v>0</v>
      </c>
      <c r="F26" s="31">
        <f>+T2.1_2!F26+T2.2_2!F26</f>
        <v>67.666666666666657</v>
      </c>
      <c r="G26" s="31">
        <f>+T2.1_2!G26+T2.2_2!G26</f>
        <v>0</v>
      </c>
      <c r="H26" s="31">
        <f>+T2.1_2!H26+T2.2_2!H26</f>
        <v>0</v>
      </c>
      <c r="I26" s="31">
        <f>+T2.1_2!I26+T2.2_2!I26</f>
        <v>0</v>
      </c>
      <c r="J26" s="31">
        <f>+T2.1_2!J26+T2.2_2!J26</f>
        <v>0</v>
      </c>
      <c r="K26" s="31">
        <f>+T2.1_2!K26+T2.2_2!K26</f>
        <v>0</v>
      </c>
      <c r="L26" s="32">
        <f>+T2.1_2!L26+T2.2_2!L26</f>
        <v>67.666666666666657</v>
      </c>
    </row>
    <row r="27" spans="1:12" s="2" customFormat="1" ht="18" customHeight="1" x14ac:dyDescent="0.5">
      <c r="A27" s="28"/>
      <c r="B27" s="29"/>
      <c r="C27" s="29" t="s">
        <v>4</v>
      </c>
      <c r="D27" s="30">
        <f>+T2.1_2!D27+T2.2_2!D27</f>
        <v>0</v>
      </c>
      <c r="E27" s="31">
        <f>+T2.1_2!E27+T2.2_2!E27</f>
        <v>0</v>
      </c>
      <c r="F27" s="31">
        <f>+T2.1_2!F27+T2.2_2!F27</f>
        <v>135.33333333333331</v>
      </c>
      <c r="G27" s="31">
        <f>+T2.1_2!G27+T2.2_2!G27</f>
        <v>0</v>
      </c>
      <c r="H27" s="31">
        <f>+T2.1_2!H27+T2.2_2!H27</f>
        <v>0</v>
      </c>
      <c r="I27" s="31">
        <f>+T2.1_2!I27+T2.2_2!I27</f>
        <v>0</v>
      </c>
      <c r="J27" s="31">
        <f>+T2.1_2!J27+T2.2_2!J27</f>
        <v>0</v>
      </c>
      <c r="K27" s="31">
        <f>+T2.1_2!K27+T2.2_2!K27</f>
        <v>0</v>
      </c>
      <c r="L27" s="32">
        <f>+T2.1_2!L27+T2.2_2!L27</f>
        <v>135.33333333333331</v>
      </c>
    </row>
    <row r="28" spans="1:12" s="2" customFormat="1" ht="18" customHeight="1" x14ac:dyDescent="0.5">
      <c r="A28" s="28"/>
      <c r="B28" s="38" t="s">
        <v>5</v>
      </c>
      <c r="C28" s="38"/>
      <c r="D28" s="30">
        <f>+T2.1_2!D28+T2.2_2!D28</f>
        <v>0</v>
      </c>
      <c r="E28" s="31">
        <f>+T2.1_2!E28+T2.2_2!E28</f>
        <v>0</v>
      </c>
      <c r="F28" s="31">
        <f>+T2.1_2!F28+T2.2_2!F28</f>
        <v>1665.0980392156862</v>
      </c>
      <c r="G28" s="31">
        <f>+T2.1_2!G28+T2.2_2!G28</f>
        <v>5.4705882352941178</v>
      </c>
      <c r="H28" s="31">
        <f>+T2.1_2!H28+T2.2_2!H28</f>
        <v>0</v>
      </c>
      <c r="I28" s="31">
        <f>+T2.1_2!I28+T2.2_2!I28</f>
        <v>0</v>
      </c>
      <c r="J28" s="31">
        <f>+T2.1_2!J28+T2.2_2!J28</f>
        <v>0</v>
      </c>
      <c r="K28" s="31">
        <f>+T2.1_2!K28+T2.2_2!K28</f>
        <v>0</v>
      </c>
      <c r="L28" s="61">
        <f>+T2.1_2!L28+T2.2_2!L28</f>
        <v>1670.5686274509806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f>+T2.1_2!D29+T2.2_2!D29</f>
        <v>708.07947875878972</v>
      </c>
      <c r="E29" s="26">
        <f>+T2.1_2!E29+T2.2_2!E29</f>
        <v>221.02456441462525</v>
      </c>
      <c r="F29" s="26">
        <f>+T2.1_2!F29+T2.2_2!F29</f>
        <v>585.46247712170634</v>
      </c>
      <c r="G29" s="26">
        <f>+T2.1_2!G29+T2.2_2!G29</f>
        <v>7073.1334970416101</v>
      </c>
      <c r="H29" s="26">
        <f>+T2.1_2!H29+T2.2_2!H29</f>
        <v>432.67018775680043</v>
      </c>
      <c r="I29" s="26">
        <f>+T2.1_2!I29+T2.2_2!I29</f>
        <v>0</v>
      </c>
      <c r="J29" s="26">
        <f>+T2.1_2!J29+T2.2_2!J29</f>
        <v>0</v>
      </c>
      <c r="K29" s="26">
        <f>+T2.1_2!K29+T2.2_2!K29</f>
        <v>136.20147882318267</v>
      </c>
      <c r="L29" s="27">
        <f>+T2.1_2!L29+T2.2_2!L29</f>
        <v>9156.5716839167144</v>
      </c>
    </row>
    <row r="30" spans="1:12" s="2" customFormat="1" ht="18" customHeight="1" x14ac:dyDescent="0.5">
      <c r="A30" s="40"/>
      <c r="B30" s="41"/>
      <c r="C30" s="41" t="s">
        <v>1</v>
      </c>
      <c r="D30" s="30">
        <f>+T2.1_2!D30+T2.2_2!D30</f>
        <v>0.52941176470588236</v>
      </c>
      <c r="E30" s="31">
        <f>+T2.1_2!E30+T2.2_2!E30</f>
        <v>0</v>
      </c>
      <c r="F30" s="31">
        <f>+T2.1_2!F30+T2.2_2!F30</f>
        <v>0.17647058823529413</v>
      </c>
      <c r="G30" s="31">
        <f>+T2.1_2!G30+T2.2_2!G30</f>
        <v>0</v>
      </c>
      <c r="H30" s="31">
        <f>+T2.1_2!H30+T2.2_2!H30</f>
        <v>0</v>
      </c>
      <c r="I30" s="31">
        <f>+T2.1_2!I30+T2.2_2!I30</f>
        <v>0</v>
      </c>
      <c r="J30" s="31">
        <f>+T2.1_2!J30+T2.2_2!J30</f>
        <v>0.94117647058823528</v>
      </c>
      <c r="K30" s="31">
        <f>+T2.1_2!K30+T2.2_2!K30</f>
        <v>0</v>
      </c>
      <c r="L30" s="32">
        <f>+T2.1_2!L30+T2.2_2!L30</f>
        <v>1.6470588235294119</v>
      </c>
    </row>
    <row r="31" spans="1:12" s="2" customFormat="1" ht="18" customHeight="1" x14ac:dyDescent="0.5">
      <c r="A31" s="40"/>
      <c r="B31" s="41"/>
      <c r="C31" s="41" t="s">
        <v>2</v>
      </c>
      <c r="D31" s="30">
        <f>+T2.1_2!D31+T2.2_2!D31</f>
        <v>708.60889052349557</v>
      </c>
      <c r="E31" s="31">
        <f>+T2.1_2!E31+T2.2_2!E31</f>
        <v>221.02456441462525</v>
      </c>
      <c r="F31" s="31">
        <f>+T2.1_2!F31+T2.2_2!F31</f>
        <v>585.63894770994159</v>
      </c>
      <c r="G31" s="31">
        <f>+T2.1_2!G31+T2.2_2!G31</f>
        <v>7073.1334970416101</v>
      </c>
      <c r="H31" s="31">
        <f>+T2.1_2!H31+T2.2_2!H31</f>
        <v>432.67018775680043</v>
      </c>
      <c r="I31" s="31">
        <f>+T2.1_2!I31+T2.2_2!I31</f>
        <v>0</v>
      </c>
      <c r="J31" s="31">
        <f>+T2.1_2!J31+T2.2_2!J31</f>
        <v>0.94117647058823528</v>
      </c>
      <c r="K31" s="31">
        <f>+T2.1_2!K31+T2.2_2!K31</f>
        <v>136.20147882318267</v>
      </c>
      <c r="L31" s="32">
        <f>+T2.1_2!L31+T2.2_2!L31</f>
        <v>9158.2187427402423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f>+T2.1_2!D32+T2.2_2!D32</f>
        <v>0.75</v>
      </c>
      <c r="E32" s="31">
        <f>+T2.1_2!E32+T2.2_2!E32</f>
        <v>0</v>
      </c>
      <c r="F32" s="31">
        <f>+T2.1_2!F32+T2.2_2!F32</f>
        <v>0.5</v>
      </c>
      <c r="G32" s="31">
        <f>+T2.1_2!G32+T2.2_2!G32</f>
        <v>25.833333333333332</v>
      </c>
      <c r="H32" s="31">
        <f>+T2.1_2!H32+T2.2_2!H32</f>
        <v>0.25</v>
      </c>
      <c r="I32" s="31">
        <f>+T2.1_2!I32+T2.2_2!I32</f>
        <v>0.25</v>
      </c>
      <c r="J32" s="31">
        <f>+T2.1_2!J32+T2.2_2!J32</f>
        <v>0</v>
      </c>
      <c r="K32" s="31">
        <f>+T2.1_2!K32+T2.2_2!K32</f>
        <v>0</v>
      </c>
      <c r="L32" s="32">
        <f>+T2.1_2!L32+T2.2_2!L32</f>
        <v>27.583333333333332</v>
      </c>
    </row>
    <row r="33" spans="1:12" s="2" customFormat="1" ht="18" customHeight="1" x14ac:dyDescent="0.5">
      <c r="A33" s="40"/>
      <c r="B33" s="41"/>
      <c r="C33" s="41" t="s">
        <v>4</v>
      </c>
      <c r="D33" s="30">
        <f>+T2.1_2!D33+T2.2_2!D33</f>
        <v>1.35</v>
      </c>
      <c r="E33" s="31">
        <f>+T2.1_2!E33+T2.2_2!E33</f>
        <v>0</v>
      </c>
      <c r="F33" s="31">
        <f>+T2.1_2!F33+T2.2_2!F33</f>
        <v>0.9</v>
      </c>
      <c r="G33" s="31">
        <f>+T2.1_2!G33+T2.2_2!G33</f>
        <v>51.45</v>
      </c>
      <c r="H33" s="31">
        <f>+T2.1_2!H33+T2.2_2!H33</f>
        <v>0.45</v>
      </c>
      <c r="I33" s="31">
        <f>+T2.1_2!I33+T2.2_2!I33</f>
        <v>0.45</v>
      </c>
      <c r="J33" s="31">
        <f>+T2.1_2!J33+T2.2_2!J33</f>
        <v>0</v>
      </c>
      <c r="K33" s="31">
        <f>+T2.1_2!K33+T2.2_2!K33</f>
        <v>0</v>
      </c>
      <c r="L33" s="32">
        <f>+T2.1_2!L33+T2.2_2!L33</f>
        <v>54.6</v>
      </c>
    </row>
    <row r="34" spans="1:12" s="2" customFormat="1" ht="18" customHeight="1" x14ac:dyDescent="0.5">
      <c r="A34" s="42"/>
      <c r="B34" s="43" t="s">
        <v>5</v>
      </c>
      <c r="C34" s="43"/>
      <c r="D34" s="35">
        <f>+T2.1_2!D34+T2.2_2!D34</f>
        <v>709.9588905234956</v>
      </c>
      <c r="E34" s="36">
        <f>+T2.1_2!E34+T2.2_2!E34</f>
        <v>221.02456441462525</v>
      </c>
      <c r="F34" s="36">
        <f>+T2.1_2!F34+T2.2_2!F34</f>
        <v>586.53894770994157</v>
      </c>
      <c r="G34" s="36">
        <f>+T2.1_2!G34+T2.2_2!G34</f>
        <v>7124.583497041609</v>
      </c>
      <c r="H34" s="36">
        <f>+T2.1_2!H34+T2.2_2!H34</f>
        <v>433.12018775680036</v>
      </c>
      <c r="I34" s="36">
        <f>+T2.1_2!I34+T2.2_2!I34</f>
        <v>0.45</v>
      </c>
      <c r="J34" s="36">
        <f>+T2.1_2!J34+T2.2_2!J34</f>
        <v>0.94117647058823528</v>
      </c>
      <c r="K34" s="36">
        <f>+T2.1_2!K34+T2.2_2!K34</f>
        <v>136.20147882318267</v>
      </c>
      <c r="L34" s="60">
        <f>+T2.1_2!L34+T2.2_2!L34</f>
        <v>9212.8187427402427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f>+T2.1_2!D35+T2.2_2!D35</f>
        <v>82.475681766959653</v>
      </c>
      <c r="E35" s="31">
        <f>+T2.1_2!E35+T2.2_2!E35</f>
        <v>25.816813162046426</v>
      </c>
      <c r="F35" s="31">
        <f>+T2.1_2!F35+T2.2_2!F35</f>
        <v>94.539102997520828</v>
      </c>
      <c r="G35" s="31">
        <f>+T2.1_2!G35+T2.2_2!G35</f>
        <v>131.06441289159341</v>
      </c>
      <c r="H35" s="31">
        <f>+T2.1_2!H35+T2.2_2!H35</f>
        <v>656.92986251972047</v>
      </c>
      <c r="I35" s="31">
        <f>+T2.1_2!I35+T2.2_2!I35</f>
        <v>0</v>
      </c>
      <c r="J35" s="31">
        <f>+T2.1_2!J35+T2.2_2!J35</f>
        <v>0</v>
      </c>
      <c r="K35" s="31">
        <f>+T2.1_2!K35+T2.2_2!K35</f>
        <v>16.364886184358799</v>
      </c>
      <c r="L35" s="32">
        <f>+T2.1_2!L35+T2.2_2!L35</f>
        <v>1007.1907595221996</v>
      </c>
    </row>
    <row r="36" spans="1:12" s="2" customFormat="1" ht="18" customHeight="1" x14ac:dyDescent="0.5">
      <c r="A36" s="40"/>
      <c r="B36" s="41"/>
      <c r="C36" s="41" t="s">
        <v>1</v>
      </c>
      <c r="D36" s="30">
        <f>+T2.1_2!D36+T2.2_2!D36</f>
        <v>0</v>
      </c>
      <c r="E36" s="31">
        <f>+T2.1_2!E36+T2.2_2!E36</f>
        <v>0</v>
      </c>
      <c r="F36" s="31">
        <f>+T2.1_2!F36+T2.2_2!F36</f>
        <v>5.8823529411764705E-2</v>
      </c>
      <c r="G36" s="31">
        <f>+T2.1_2!G36+T2.2_2!G36</f>
        <v>0</v>
      </c>
      <c r="H36" s="31">
        <f>+T2.1_2!H36+T2.2_2!H36</f>
        <v>0</v>
      </c>
      <c r="I36" s="31">
        <f>+T2.1_2!I36+T2.2_2!I36</f>
        <v>0</v>
      </c>
      <c r="J36" s="31">
        <f>+T2.1_2!J36+T2.2_2!J36</f>
        <v>0</v>
      </c>
      <c r="K36" s="31">
        <f>+T2.1_2!K36+T2.2_2!K36</f>
        <v>0</v>
      </c>
      <c r="L36" s="32">
        <f>+T2.1_2!L36+T2.2_2!L36</f>
        <v>5.8823529411764705E-2</v>
      </c>
    </row>
    <row r="37" spans="1:12" s="2" customFormat="1" ht="18" customHeight="1" x14ac:dyDescent="0.5">
      <c r="A37" s="40"/>
      <c r="B37" s="41"/>
      <c r="C37" s="41" t="s">
        <v>2</v>
      </c>
      <c r="D37" s="30">
        <f>+T2.1_2!D37+T2.2_2!D37</f>
        <v>82.475681766959653</v>
      </c>
      <c r="E37" s="31">
        <f>+T2.1_2!E37+T2.2_2!E37</f>
        <v>25.816813162046426</v>
      </c>
      <c r="F37" s="31">
        <f>+T2.1_2!F37+T2.2_2!F37</f>
        <v>94.597926526932596</v>
      </c>
      <c r="G37" s="31">
        <f>+T2.1_2!G37+T2.2_2!G37</f>
        <v>131.06441289159341</v>
      </c>
      <c r="H37" s="31">
        <f>+T2.1_2!H37+T2.2_2!H37</f>
        <v>656.92986251972047</v>
      </c>
      <c r="I37" s="31">
        <f>+T2.1_2!I37+T2.2_2!I37</f>
        <v>0</v>
      </c>
      <c r="J37" s="31">
        <f>+T2.1_2!J37+T2.2_2!J37</f>
        <v>0</v>
      </c>
      <c r="K37" s="31">
        <f>+T2.1_2!K37+T2.2_2!K37</f>
        <v>16.364886184358799</v>
      </c>
      <c r="L37" s="32">
        <f>+T2.1_2!L37+T2.2_2!L37</f>
        <v>1007.2495830516115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f>+T2.1_2!D38+T2.2_2!D38</f>
        <v>0</v>
      </c>
      <c r="E38" s="31">
        <f>+T2.1_2!E38+T2.2_2!E38</f>
        <v>0</v>
      </c>
      <c r="F38" s="31">
        <f>+T2.1_2!F38+T2.2_2!F38</f>
        <v>0</v>
      </c>
      <c r="G38" s="31">
        <f>+T2.1_2!G38+T2.2_2!G38</f>
        <v>0</v>
      </c>
      <c r="H38" s="31">
        <f>+T2.1_2!H38+T2.2_2!H38</f>
        <v>31.166666666666668</v>
      </c>
      <c r="I38" s="31">
        <f>+T2.1_2!I38+T2.2_2!I38</f>
        <v>0</v>
      </c>
      <c r="J38" s="31">
        <f>+T2.1_2!J38+T2.2_2!J38</f>
        <v>0</v>
      </c>
      <c r="K38" s="31">
        <f>+T2.1_2!K38+T2.2_2!K38</f>
        <v>0</v>
      </c>
      <c r="L38" s="32">
        <f>+T2.1_2!L38+T2.2_2!L38</f>
        <v>31.166666666666668</v>
      </c>
    </row>
    <row r="39" spans="1:12" s="2" customFormat="1" ht="18" customHeight="1" x14ac:dyDescent="0.5">
      <c r="A39" s="40"/>
      <c r="B39" s="41"/>
      <c r="C39" s="41" t="s">
        <v>4</v>
      </c>
      <c r="D39" s="30">
        <f>+T2.1_2!D39+T2.2_2!D39</f>
        <v>0</v>
      </c>
      <c r="E39" s="31">
        <f>+T2.1_2!E39+T2.2_2!E39</f>
        <v>0</v>
      </c>
      <c r="F39" s="31">
        <f>+T2.1_2!F39+T2.2_2!F39</f>
        <v>0</v>
      </c>
      <c r="G39" s="31">
        <f>+T2.1_2!G39+T2.2_2!G39</f>
        <v>0</v>
      </c>
      <c r="H39" s="31">
        <f>+T2.1_2!H39+T2.2_2!H39</f>
        <v>46.75</v>
      </c>
      <c r="I39" s="31">
        <f>+T2.1_2!I39+T2.2_2!I39</f>
        <v>0</v>
      </c>
      <c r="J39" s="31">
        <f>+T2.1_2!J39+T2.2_2!J39</f>
        <v>0</v>
      </c>
      <c r="K39" s="31">
        <f>+T2.1_2!K39+T2.2_2!K39</f>
        <v>0</v>
      </c>
      <c r="L39" s="32">
        <f>+T2.1_2!L39+T2.2_2!L39</f>
        <v>46.75</v>
      </c>
    </row>
    <row r="40" spans="1:12" s="2" customFormat="1" ht="18" customHeight="1" x14ac:dyDescent="0.5">
      <c r="A40" s="40"/>
      <c r="B40" s="44" t="s">
        <v>5</v>
      </c>
      <c r="C40" s="44"/>
      <c r="D40" s="30">
        <f>+T2.1_2!D40+T2.2_2!D40</f>
        <v>82.475681766959653</v>
      </c>
      <c r="E40" s="31">
        <f>+T2.1_2!E40+T2.2_2!E40</f>
        <v>25.816813162046426</v>
      </c>
      <c r="F40" s="31">
        <f>+T2.1_2!F40+T2.2_2!F40</f>
        <v>94.597926526932596</v>
      </c>
      <c r="G40" s="31">
        <f>+T2.1_2!G40+T2.2_2!G40</f>
        <v>131.06441289159341</v>
      </c>
      <c r="H40" s="31">
        <f>+T2.1_2!H40+T2.2_2!H40</f>
        <v>703.67986251972047</v>
      </c>
      <c r="I40" s="31">
        <f>+T2.1_2!I40+T2.2_2!I40</f>
        <v>0</v>
      </c>
      <c r="J40" s="31">
        <f>+T2.1_2!J40+T2.2_2!J40</f>
        <v>0</v>
      </c>
      <c r="K40" s="31">
        <f>+T2.1_2!K40+T2.2_2!K40</f>
        <v>16.364886184358799</v>
      </c>
      <c r="L40" s="61">
        <f>+T2.1_2!L40+T2.2_2!L40</f>
        <v>1053.9995830516114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f>+T2.1_2!D41+T2.2_2!D41</f>
        <v>0</v>
      </c>
      <c r="E41" s="46">
        <f>+T2.1_2!E41+T2.2_2!E41</f>
        <v>0</v>
      </c>
      <c r="F41" s="46">
        <f>+T2.1_2!F41+T2.2_2!F41</f>
        <v>0</v>
      </c>
      <c r="G41" s="46">
        <f>+T2.1_2!G41+T2.2_2!G41</f>
        <v>0</v>
      </c>
      <c r="H41" s="46">
        <f>+T2.1_2!H41+T2.2_2!H41</f>
        <v>0</v>
      </c>
      <c r="I41" s="46">
        <f>+T2.1_2!I41+T2.2_2!I41</f>
        <v>0</v>
      </c>
      <c r="J41" s="46">
        <f>+T2.1_2!J41+T2.2_2!J41</f>
        <v>0</v>
      </c>
      <c r="K41" s="46">
        <f>+T2.1_2!K41+T2.2_2!K41</f>
        <v>333.11764705882354</v>
      </c>
      <c r="L41" s="47">
        <f>+T2.1_2!L41+T2.2_2!L41</f>
        <v>333.11764705882354</v>
      </c>
    </row>
    <row r="42" spans="1:12" s="48" customFormat="1" ht="18" customHeight="1" x14ac:dyDescent="0.5">
      <c r="A42" s="28"/>
      <c r="B42" s="41"/>
      <c r="C42" s="41" t="s">
        <v>1</v>
      </c>
      <c r="D42" s="49">
        <f>+T2.1_2!D42+T2.2_2!D42</f>
        <v>0</v>
      </c>
      <c r="E42" s="50">
        <f>+T2.1_2!E42+T2.2_2!E42</f>
        <v>0</v>
      </c>
      <c r="F42" s="50">
        <f>+T2.1_2!F42+T2.2_2!F42</f>
        <v>0</v>
      </c>
      <c r="G42" s="50">
        <f>+T2.1_2!G42+T2.2_2!G42</f>
        <v>0</v>
      </c>
      <c r="H42" s="50">
        <f>+T2.1_2!H42+T2.2_2!H42</f>
        <v>0</v>
      </c>
      <c r="I42" s="50">
        <f>+T2.1_2!I42+T2.2_2!I42</f>
        <v>0</v>
      </c>
      <c r="J42" s="50">
        <f>+T2.1_2!J42+T2.2_2!J42</f>
        <v>0</v>
      </c>
      <c r="K42" s="50">
        <f>+T2.1_2!K42+T2.2_2!K42</f>
        <v>0</v>
      </c>
      <c r="L42" s="51">
        <f>+T2.1_2!L42+T2.2_2!L42</f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f>+T2.1_2!D43+T2.2_2!D43</f>
        <v>0</v>
      </c>
      <c r="E43" s="50">
        <f>+T2.1_2!E43+T2.2_2!E43</f>
        <v>0</v>
      </c>
      <c r="F43" s="50">
        <f>+T2.1_2!F43+T2.2_2!F43</f>
        <v>0</v>
      </c>
      <c r="G43" s="50">
        <f>+T2.1_2!G43+T2.2_2!G43</f>
        <v>0</v>
      </c>
      <c r="H43" s="50">
        <f>+T2.1_2!H43+T2.2_2!H43</f>
        <v>0</v>
      </c>
      <c r="I43" s="50">
        <f>+T2.1_2!I43+T2.2_2!I43</f>
        <v>0</v>
      </c>
      <c r="J43" s="50">
        <f>+T2.1_2!J43+T2.2_2!J43</f>
        <v>0</v>
      </c>
      <c r="K43" s="50">
        <f>+T2.1_2!K43+T2.2_2!K43</f>
        <v>333.11764705882354</v>
      </c>
      <c r="L43" s="51">
        <f>+T2.1_2!L43+T2.2_2!L43</f>
        <v>333.11764705882354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f>+T2.1_2!D44+T2.2_2!D44</f>
        <v>0</v>
      </c>
      <c r="E44" s="50">
        <f>+T2.1_2!E44+T2.2_2!E44</f>
        <v>0</v>
      </c>
      <c r="F44" s="50">
        <f>+T2.1_2!F44+T2.2_2!F44</f>
        <v>0</v>
      </c>
      <c r="G44" s="50">
        <f>+T2.1_2!G44+T2.2_2!G44</f>
        <v>0</v>
      </c>
      <c r="H44" s="50">
        <f>+T2.1_2!H44+T2.2_2!H44</f>
        <v>0</v>
      </c>
      <c r="I44" s="50">
        <f>+T2.1_2!I44+T2.2_2!I44</f>
        <v>0</v>
      </c>
      <c r="J44" s="50">
        <f>+T2.1_2!J44+T2.2_2!J44</f>
        <v>0</v>
      </c>
      <c r="K44" s="50">
        <f>+T2.1_2!K44+T2.2_2!K44</f>
        <v>13.416666666666666</v>
      </c>
      <c r="L44" s="51">
        <f>+T2.1_2!L44+T2.2_2!L44</f>
        <v>13.416666666666666</v>
      </c>
    </row>
    <row r="45" spans="1:12" s="48" customFormat="1" ht="18" customHeight="1" x14ac:dyDescent="0.5">
      <c r="A45" s="28"/>
      <c r="B45" s="41"/>
      <c r="C45" s="41" t="s">
        <v>4</v>
      </c>
      <c r="D45" s="49">
        <f>+T2.1_2!D45+T2.2_2!D45</f>
        <v>0</v>
      </c>
      <c r="E45" s="50">
        <f>+T2.1_2!E45+T2.2_2!E45</f>
        <v>0</v>
      </c>
      <c r="F45" s="50">
        <f>+T2.1_2!F45+T2.2_2!F45</f>
        <v>0</v>
      </c>
      <c r="G45" s="50">
        <f>+T2.1_2!G45+T2.2_2!G45</f>
        <v>0</v>
      </c>
      <c r="H45" s="50">
        <f>+T2.1_2!H45+T2.2_2!H45</f>
        <v>0</v>
      </c>
      <c r="I45" s="50">
        <f>+T2.1_2!I45+T2.2_2!I45</f>
        <v>0</v>
      </c>
      <c r="J45" s="50">
        <f>+T2.1_2!J45+T2.2_2!J45</f>
        <v>0</v>
      </c>
      <c r="K45" s="50">
        <f>+T2.1_2!K45+T2.2_2!K45</f>
        <v>26.833333333333332</v>
      </c>
      <c r="L45" s="51">
        <f>+T2.1_2!L45+T2.2_2!L45</f>
        <v>26.833333333333332</v>
      </c>
    </row>
    <row r="46" spans="1:12" s="48" customFormat="1" ht="18" customHeight="1" x14ac:dyDescent="0.5">
      <c r="A46" s="33"/>
      <c r="B46" s="43" t="s">
        <v>5</v>
      </c>
      <c r="C46" s="43"/>
      <c r="D46" s="52">
        <f>+T2.1_2!D46+T2.2_2!D46</f>
        <v>0</v>
      </c>
      <c r="E46" s="53">
        <f>+T2.1_2!E46+T2.2_2!E46</f>
        <v>0</v>
      </c>
      <c r="F46" s="53">
        <f>+T2.1_2!F46+T2.2_2!F46</f>
        <v>0</v>
      </c>
      <c r="G46" s="53">
        <f>+T2.1_2!G46+T2.2_2!G46</f>
        <v>0</v>
      </c>
      <c r="H46" s="53">
        <f>+T2.1_2!H46+T2.2_2!H46</f>
        <v>0</v>
      </c>
      <c r="I46" s="53">
        <f>+T2.1_2!I46+T2.2_2!I46</f>
        <v>0</v>
      </c>
      <c r="J46" s="53">
        <f>+T2.1_2!J46+T2.2_2!J46</f>
        <v>0</v>
      </c>
      <c r="K46" s="53">
        <f>+T2.1_2!K46+T2.2_2!K46</f>
        <v>359.95098039215691</v>
      </c>
      <c r="L46" s="62">
        <f>+T2.1_2!L46+T2.2_2!L46</f>
        <v>359.95098039215691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f>+T2.1_2!D47+T2.2_2!D47</f>
        <v>5.4117647058823524</v>
      </c>
      <c r="E47" s="46">
        <f>+T2.1_2!E47+T2.2_2!E47</f>
        <v>4.117647058823529</v>
      </c>
      <c r="F47" s="46">
        <f>+T2.1_2!F47+T2.2_2!F47</f>
        <v>11.209150326797385</v>
      </c>
      <c r="G47" s="46">
        <f>+T2.1_2!G47+T2.2_2!G47</f>
        <v>9.3267973856209139</v>
      </c>
      <c r="H47" s="46">
        <f>+T2.1_2!H47+T2.2_2!H47</f>
        <v>7.8692810457516345</v>
      </c>
      <c r="I47" s="46">
        <f>+T2.1_2!I47+T2.2_2!I47</f>
        <v>361.17647058823525</v>
      </c>
      <c r="J47" s="46">
        <f>+T2.1_2!J47+T2.2_2!J47</f>
        <v>0</v>
      </c>
      <c r="K47" s="46">
        <f>+T2.1_2!K47+T2.2_2!K47</f>
        <v>0.54901960784313719</v>
      </c>
      <c r="L47" s="47">
        <f>+T2.1_2!L47+T2.2_2!L47</f>
        <v>399.66013071895418</v>
      </c>
    </row>
    <row r="48" spans="1:12" s="48" customFormat="1" ht="18" customHeight="1" x14ac:dyDescent="0.5">
      <c r="A48" s="28"/>
      <c r="B48" s="41"/>
      <c r="C48" s="41" t="s">
        <v>1</v>
      </c>
      <c r="D48" s="49">
        <f>+T2.1_2!D48+T2.2_2!D48</f>
        <v>0</v>
      </c>
      <c r="E48" s="50">
        <f>+T2.1_2!E48+T2.2_2!E48</f>
        <v>0</v>
      </c>
      <c r="F48" s="50">
        <f>+T2.1_2!F48+T2.2_2!F48</f>
        <v>0</v>
      </c>
      <c r="G48" s="50">
        <f>+T2.1_2!G48+T2.2_2!G48</f>
        <v>0</v>
      </c>
      <c r="H48" s="50">
        <f>+T2.1_2!H48+T2.2_2!H48</f>
        <v>0</v>
      </c>
      <c r="I48" s="50">
        <f>+T2.1_2!I48+T2.2_2!I48</f>
        <v>0</v>
      </c>
      <c r="J48" s="50">
        <f>+T2.1_2!J48+T2.2_2!J48</f>
        <v>0</v>
      </c>
      <c r="K48" s="50">
        <f>+T2.1_2!K48+T2.2_2!K48</f>
        <v>0</v>
      </c>
      <c r="L48" s="51">
        <f>+T2.1_2!L48+T2.2_2!L48</f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f>+T2.1_2!D49+T2.2_2!D49</f>
        <v>5.4117647058823524</v>
      </c>
      <c r="E49" s="50">
        <f>+T2.1_2!E49+T2.2_2!E49</f>
        <v>4.117647058823529</v>
      </c>
      <c r="F49" s="50">
        <f>+T2.1_2!F49+T2.2_2!F49</f>
        <v>11.209150326797385</v>
      </c>
      <c r="G49" s="50">
        <f>+T2.1_2!G49+T2.2_2!G49</f>
        <v>9.3267973856209139</v>
      </c>
      <c r="H49" s="50">
        <f>+T2.1_2!H49+T2.2_2!H49</f>
        <v>7.8692810457516345</v>
      </c>
      <c r="I49" s="50">
        <f>+T2.1_2!I49+T2.2_2!I49</f>
        <v>361.17647058823525</v>
      </c>
      <c r="J49" s="50">
        <f>+T2.1_2!J49+T2.2_2!J49</f>
        <v>0</v>
      </c>
      <c r="K49" s="50">
        <f>+T2.1_2!K49+T2.2_2!K49</f>
        <v>0.54901960784313719</v>
      </c>
      <c r="L49" s="51">
        <f>+T2.1_2!L49+T2.2_2!L49</f>
        <v>399.66013071895418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f>+T2.1_2!D50+T2.2_2!D50</f>
        <v>0</v>
      </c>
      <c r="E50" s="50">
        <f>+T2.1_2!E50+T2.2_2!E50</f>
        <v>0</v>
      </c>
      <c r="F50" s="50">
        <f>+T2.1_2!F50+T2.2_2!F50</f>
        <v>0</v>
      </c>
      <c r="G50" s="50">
        <f>+T2.1_2!G50+T2.2_2!G50</f>
        <v>0</v>
      </c>
      <c r="H50" s="50">
        <f>+T2.1_2!H50+T2.2_2!H50</f>
        <v>0</v>
      </c>
      <c r="I50" s="50">
        <f>+T2.1_2!I50+T2.2_2!I50</f>
        <v>0</v>
      </c>
      <c r="J50" s="50">
        <f>+T2.1_2!J50+T2.2_2!J50</f>
        <v>0</v>
      </c>
      <c r="K50" s="50">
        <f>+T2.1_2!K50+T2.2_2!K50</f>
        <v>0</v>
      </c>
      <c r="L50" s="51">
        <f>+T2.1_2!L50+T2.2_2!L50</f>
        <v>0</v>
      </c>
    </row>
    <row r="51" spans="1:12" s="48" customFormat="1" ht="18" customHeight="1" x14ac:dyDescent="0.5">
      <c r="A51" s="28"/>
      <c r="B51" s="41"/>
      <c r="C51" s="41" t="s">
        <v>4</v>
      </c>
      <c r="D51" s="49">
        <f>+T2.1_2!D51+T2.2_2!D51</f>
        <v>0</v>
      </c>
      <c r="E51" s="50">
        <f>+T2.1_2!E51+T2.2_2!E51</f>
        <v>0</v>
      </c>
      <c r="F51" s="50">
        <f>+T2.1_2!F51+T2.2_2!F51</f>
        <v>0</v>
      </c>
      <c r="G51" s="50">
        <f>+T2.1_2!G51+T2.2_2!G51</f>
        <v>0</v>
      </c>
      <c r="H51" s="50">
        <f>+T2.1_2!H51+T2.2_2!H51</f>
        <v>0</v>
      </c>
      <c r="I51" s="50">
        <f>+T2.1_2!I51+T2.2_2!I51</f>
        <v>0</v>
      </c>
      <c r="J51" s="50">
        <f>+T2.1_2!J51+T2.2_2!J51</f>
        <v>0</v>
      </c>
      <c r="K51" s="50">
        <f>+T2.1_2!K51+T2.2_2!K51</f>
        <v>0</v>
      </c>
      <c r="L51" s="51">
        <f>+T2.1_2!L51+T2.2_2!L51</f>
        <v>0</v>
      </c>
    </row>
    <row r="52" spans="1:12" s="48" customFormat="1" ht="18" customHeight="1" x14ac:dyDescent="0.5">
      <c r="A52" s="28"/>
      <c r="B52" s="44" t="s">
        <v>5</v>
      </c>
      <c r="C52" s="44"/>
      <c r="D52" s="49">
        <f>+T2.1_2!D52+T2.2_2!D52</f>
        <v>5.4117647058823524</v>
      </c>
      <c r="E52" s="50">
        <f>+T2.1_2!E52+T2.2_2!E52</f>
        <v>4.117647058823529</v>
      </c>
      <c r="F52" s="50">
        <f>+T2.1_2!F52+T2.2_2!F52</f>
        <v>11.209150326797385</v>
      </c>
      <c r="G52" s="50">
        <f>+T2.1_2!G52+T2.2_2!G52</f>
        <v>9.3267973856209139</v>
      </c>
      <c r="H52" s="50">
        <f>+T2.1_2!H52+T2.2_2!H52</f>
        <v>7.8692810457516345</v>
      </c>
      <c r="I52" s="50">
        <f>+T2.1_2!I52+T2.2_2!I52</f>
        <v>361.17647058823525</v>
      </c>
      <c r="J52" s="50">
        <f>+T2.1_2!J52+T2.2_2!J52</f>
        <v>0</v>
      </c>
      <c r="K52" s="50">
        <f>+T2.1_2!K52+T2.2_2!K52</f>
        <v>0.54901960784313719</v>
      </c>
      <c r="L52" s="63">
        <f>+T2.1_2!L52+T2.2_2!L52</f>
        <v>399.66013071895418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f>+T2.1_2!D53+T2.2_2!D53</f>
        <v>0</v>
      </c>
      <c r="E53" s="46">
        <f>+T2.1_2!E53+T2.2_2!E53</f>
        <v>0</v>
      </c>
      <c r="F53" s="46">
        <f>+T2.1_2!F53+T2.2_2!F53</f>
        <v>0</v>
      </c>
      <c r="G53" s="46">
        <f>+T2.1_2!G53+T2.2_2!G53</f>
        <v>0</v>
      </c>
      <c r="H53" s="46">
        <f>+T2.1_2!H53+T2.2_2!H53</f>
        <v>0</v>
      </c>
      <c r="I53" s="46">
        <f>+T2.1_2!I53+T2.2_2!I53</f>
        <v>0</v>
      </c>
      <c r="J53" s="46">
        <f>+T2.1_2!J53+T2.2_2!J53</f>
        <v>0</v>
      </c>
      <c r="K53" s="46">
        <f>+T2.1_2!K53+T2.2_2!K53</f>
        <v>0</v>
      </c>
      <c r="L53" s="47">
        <f>+T2.1_2!L53+T2.2_2!L53</f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f>+T2.1_2!D54+T2.2_2!D54</f>
        <v>0</v>
      </c>
      <c r="E54" s="50">
        <f>+T2.1_2!E54+T2.2_2!E54</f>
        <v>0</v>
      </c>
      <c r="F54" s="50">
        <f>+T2.1_2!F54+T2.2_2!F54</f>
        <v>0</v>
      </c>
      <c r="G54" s="50">
        <f>+T2.1_2!G54+T2.2_2!G54</f>
        <v>0</v>
      </c>
      <c r="H54" s="50">
        <f>+T2.1_2!H54+T2.2_2!H54</f>
        <v>0</v>
      </c>
      <c r="I54" s="50">
        <f>+T2.1_2!I54+T2.2_2!I54</f>
        <v>0</v>
      </c>
      <c r="J54" s="50">
        <f>+T2.1_2!J54+T2.2_2!J54</f>
        <v>0</v>
      </c>
      <c r="K54" s="50">
        <f>+T2.1_2!K54+T2.2_2!K54</f>
        <v>0</v>
      </c>
      <c r="L54" s="51">
        <f>+T2.1_2!L54+T2.2_2!L54</f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f>+T2.1_2!D55+T2.2_2!D55</f>
        <v>0</v>
      </c>
      <c r="E55" s="50">
        <f>+T2.1_2!E55+T2.2_2!E55</f>
        <v>0</v>
      </c>
      <c r="F55" s="50">
        <f>+T2.1_2!F55+T2.2_2!F55</f>
        <v>0</v>
      </c>
      <c r="G55" s="50">
        <f>+T2.1_2!G55+T2.2_2!G55</f>
        <v>0</v>
      </c>
      <c r="H55" s="50">
        <f>+T2.1_2!H55+T2.2_2!H55</f>
        <v>0</v>
      </c>
      <c r="I55" s="50">
        <f>+T2.1_2!I55+T2.2_2!I55</f>
        <v>0</v>
      </c>
      <c r="J55" s="50">
        <f>+T2.1_2!J55+T2.2_2!J55</f>
        <v>0</v>
      </c>
      <c r="K55" s="50">
        <f>+T2.1_2!K55+T2.2_2!K55</f>
        <v>0</v>
      </c>
      <c r="L55" s="51">
        <f>+T2.1_2!L55+T2.2_2!L55</f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f>+T2.1_2!D56+T2.2_2!D56</f>
        <v>0.5</v>
      </c>
      <c r="E56" s="50">
        <f>+T2.1_2!E56+T2.2_2!E56</f>
        <v>0</v>
      </c>
      <c r="F56" s="50">
        <f>+T2.1_2!F56+T2.2_2!F56</f>
        <v>0</v>
      </c>
      <c r="G56" s="50">
        <f>+T2.1_2!G56+T2.2_2!G56</f>
        <v>0</v>
      </c>
      <c r="H56" s="50">
        <f>+T2.1_2!H56+T2.2_2!H56</f>
        <v>0</v>
      </c>
      <c r="I56" s="50">
        <f>+T2.1_2!I56+T2.2_2!I56</f>
        <v>0</v>
      </c>
      <c r="J56" s="50">
        <f>+T2.1_2!J56+T2.2_2!J56</f>
        <v>15.000000000000002</v>
      </c>
      <c r="K56" s="50">
        <f>+T2.1_2!K56+T2.2_2!K56</f>
        <v>0</v>
      </c>
      <c r="L56" s="51">
        <f>+T2.1_2!L56+T2.2_2!L56</f>
        <v>15.500000000000002</v>
      </c>
    </row>
    <row r="57" spans="1:12" s="48" customFormat="1" ht="18" customHeight="1" x14ac:dyDescent="0.5">
      <c r="A57" s="28"/>
      <c r="B57" s="41"/>
      <c r="C57" s="41" t="s">
        <v>4</v>
      </c>
      <c r="D57" s="49">
        <f>+T2.1_2!D57+T2.2_2!D57</f>
        <v>1</v>
      </c>
      <c r="E57" s="50">
        <f>+T2.1_2!E57+T2.2_2!E57</f>
        <v>0</v>
      </c>
      <c r="F57" s="50">
        <f>+T2.1_2!F57+T2.2_2!F57</f>
        <v>0</v>
      </c>
      <c r="G57" s="50">
        <f>+T2.1_2!G57+T2.2_2!G57</f>
        <v>0</v>
      </c>
      <c r="H57" s="50">
        <f>+T2.1_2!H57+T2.2_2!H57</f>
        <v>0</v>
      </c>
      <c r="I57" s="50">
        <f>+T2.1_2!I57+T2.2_2!I57</f>
        <v>0</v>
      </c>
      <c r="J57" s="50">
        <f>+T2.1_2!J57+T2.2_2!J57</f>
        <v>30.000000000000004</v>
      </c>
      <c r="K57" s="50">
        <f>+T2.1_2!K57+T2.2_2!K57</f>
        <v>0</v>
      </c>
      <c r="L57" s="51">
        <f>+T2.1_2!L57+T2.2_2!L57</f>
        <v>31.000000000000004</v>
      </c>
    </row>
    <row r="58" spans="1:12" s="48" customFormat="1" ht="18" customHeight="1" x14ac:dyDescent="0.5">
      <c r="A58" s="9"/>
      <c r="B58" s="55" t="s">
        <v>5</v>
      </c>
      <c r="C58" s="55"/>
      <c r="D58" s="56">
        <f>+T2.1_2!D58+T2.2_2!D58</f>
        <v>1</v>
      </c>
      <c r="E58" s="14">
        <f>+T2.1_2!E58+T2.2_2!E58</f>
        <v>0</v>
      </c>
      <c r="F58" s="14">
        <f>+T2.1_2!F58+T2.2_2!F58</f>
        <v>0</v>
      </c>
      <c r="G58" s="14">
        <f>+T2.1_2!G58+T2.2_2!G58</f>
        <v>0</v>
      </c>
      <c r="H58" s="14">
        <f>+T2.1_2!H58+T2.2_2!H58</f>
        <v>0</v>
      </c>
      <c r="I58" s="14">
        <f>+T2.1_2!I58+T2.2_2!I58</f>
        <v>0</v>
      </c>
      <c r="J58" s="14">
        <f>+T2.1_2!J58+T2.2_2!J58</f>
        <v>30.000000000000004</v>
      </c>
      <c r="K58" s="14">
        <f>+T2.1_2!K58+T2.2_2!K58</f>
        <v>0</v>
      </c>
      <c r="L58" s="64">
        <f>+T2.1_2!L58+T2.2_2!L58</f>
        <v>31.000000000000004</v>
      </c>
    </row>
  </sheetData>
  <phoneticPr fontId="3" type="noConversion"/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8"/>
  <sheetViews>
    <sheetView showGridLines="0" zoomScaleNormal="100" workbookViewId="0">
      <selection activeCell="E29" sqref="E29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4" width="12.42578125" style="3" bestFit="1" customWidth="1"/>
    <col min="5" max="5" width="12.140625" style="3" bestFit="1" customWidth="1"/>
    <col min="6" max="6" width="11" style="3" bestFit="1" customWidth="1"/>
    <col min="7" max="7" width="9.42578125" style="3" bestFit="1" customWidth="1"/>
    <col min="8" max="8" width="9.140625" style="3" bestFit="1" customWidth="1"/>
    <col min="9" max="9" width="10.28515625" style="3" bestFit="1" customWidth="1"/>
    <col min="10" max="10" width="16.7109375" style="3" bestFit="1" customWidth="1"/>
    <col min="11" max="11" width="18.28515625" style="3" bestFit="1" customWidth="1"/>
    <col min="12" max="12" width="11.5703125" style="3" customWidth="1"/>
    <col min="13" max="16384" width="9.140625" style="3"/>
  </cols>
  <sheetData>
    <row r="1" spans="1:12" s="21" customFormat="1" x14ac:dyDescent="0.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f>+D11+D17+D23+D29+D35+D41+D47+D53</f>
        <v>1822.348627450981</v>
      </c>
      <c r="E5" s="18">
        <f t="shared" ref="E5:L5" si="0">+E11+E17+E23+E29+E35+E41+E47+E53</f>
        <v>518.9068627450979</v>
      </c>
      <c r="F5" s="18">
        <f t="shared" si="0"/>
        <v>1650.4845098039218</v>
      </c>
      <c r="G5" s="18">
        <f t="shared" si="0"/>
        <v>3623.6209803921574</v>
      </c>
      <c r="H5" s="18">
        <f t="shared" si="0"/>
        <v>1281.5433333333333</v>
      </c>
      <c r="I5" s="18">
        <f t="shared" si="0"/>
        <v>314.85294117647055</v>
      </c>
      <c r="J5" s="19">
        <f t="shared" si="0"/>
        <v>0</v>
      </c>
      <c r="K5" s="19">
        <f t="shared" si="0"/>
        <v>278.82333333333338</v>
      </c>
      <c r="L5" s="20">
        <f t="shared" si="0"/>
        <v>9490.5805882352961</v>
      </c>
    </row>
    <row r="6" spans="1:12" s="21" customFormat="1" ht="18" customHeight="1" x14ac:dyDescent="0.5">
      <c r="A6" s="22"/>
      <c r="B6" s="16"/>
      <c r="C6" s="16" t="s">
        <v>1</v>
      </c>
      <c r="D6" s="17">
        <f t="shared" ref="D6:L10" si="1">+D12+D18+D24+D30+D36+D42+D48+D54</f>
        <v>3.8235294117647061</v>
      </c>
      <c r="E6" s="18">
        <f t="shared" si="1"/>
        <v>0</v>
      </c>
      <c r="F6" s="18">
        <f t="shared" si="1"/>
        <v>0.73529411764705888</v>
      </c>
      <c r="G6" s="18">
        <f t="shared" si="1"/>
        <v>8.8235294117647065E-2</v>
      </c>
      <c r="H6" s="18">
        <f t="shared" si="1"/>
        <v>0</v>
      </c>
      <c r="I6" s="18">
        <f t="shared" si="1"/>
        <v>0</v>
      </c>
      <c r="J6" s="19">
        <f t="shared" si="1"/>
        <v>0.97058823529411764</v>
      </c>
      <c r="K6" s="19">
        <f t="shared" si="1"/>
        <v>0</v>
      </c>
      <c r="L6" s="20">
        <f t="shared" si="1"/>
        <v>5.617647058823529</v>
      </c>
    </row>
    <row r="7" spans="1:12" s="21" customFormat="1" ht="18" customHeight="1" x14ac:dyDescent="0.5">
      <c r="A7" s="22"/>
      <c r="B7" s="16"/>
      <c r="C7" s="16" t="s">
        <v>2</v>
      </c>
      <c r="D7" s="17">
        <f t="shared" si="1"/>
        <v>1826.1721568627454</v>
      </c>
      <c r="E7" s="18">
        <f t="shared" si="1"/>
        <v>518.9068627450979</v>
      </c>
      <c r="F7" s="18">
        <f t="shared" si="1"/>
        <v>1651.2198039215689</v>
      </c>
      <c r="G7" s="18">
        <f t="shared" si="1"/>
        <v>3623.709215686275</v>
      </c>
      <c r="H7" s="18">
        <f t="shared" si="1"/>
        <v>1281.5433333333333</v>
      </c>
      <c r="I7" s="18">
        <f t="shared" si="1"/>
        <v>314.85294117647055</v>
      </c>
      <c r="J7" s="19">
        <f t="shared" si="1"/>
        <v>0.97058823529411764</v>
      </c>
      <c r="K7" s="19">
        <f t="shared" si="1"/>
        <v>278.82333333333338</v>
      </c>
      <c r="L7" s="20">
        <f t="shared" si="1"/>
        <v>9496.1982352941177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f t="shared" si="1"/>
        <v>150.75</v>
      </c>
      <c r="E8" s="18">
        <f t="shared" si="1"/>
        <v>0</v>
      </c>
      <c r="F8" s="18">
        <f t="shared" si="1"/>
        <v>62.041666666666657</v>
      </c>
      <c r="G8" s="18">
        <f t="shared" si="1"/>
        <v>25.708333333333332</v>
      </c>
      <c r="H8" s="18">
        <f t="shared" si="1"/>
        <v>11.833333333333336</v>
      </c>
      <c r="I8" s="18">
        <f t="shared" si="1"/>
        <v>0.875</v>
      </c>
      <c r="J8" s="19">
        <f t="shared" si="1"/>
        <v>21.291666666666668</v>
      </c>
      <c r="K8" s="19">
        <f t="shared" si="1"/>
        <v>13.416666666666666</v>
      </c>
      <c r="L8" s="20">
        <f t="shared" si="1"/>
        <v>285.91666666666669</v>
      </c>
    </row>
    <row r="9" spans="1:12" s="21" customFormat="1" ht="18" customHeight="1" x14ac:dyDescent="0.5">
      <c r="A9" s="22"/>
      <c r="B9" s="16"/>
      <c r="C9" s="16" t="s">
        <v>4</v>
      </c>
      <c r="D9" s="17">
        <f t="shared" si="1"/>
        <v>300.05</v>
      </c>
      <c r="E9" s="18">
        <f t="shared" si="1"/>
        <v>0</v>
      </c>
      <c r="F9" s="18">
        <f t="shared" si="1"/>
        <v>123.75833333333331</v>
      </c>
      <c r="G9" s="18">
        <f t="shared" si="1"/>
        <v>50.95</v>
      </c>
      <c r="H9" s="18">
        <f t="shared" si="1"/>
        <v>18.012500000000003</v>
      </c>
      <c r="I9" s="18">
        <f t="shared" si="1"/>
        <v>1.075</v>
      </c>
      <c r="J9" s="19">
        <f t="shared" si="1"/>
        <v>42.208333333333336</v>
      </c>
      <c r="K9" s="19">
        <f t="shared" si="1"/>
        <v>26.733333333333331</v>
      </c>
      <c r="L9" s="20">
        <f t="shared" si="1"/>
        <v>562.78750000000002</v>
      </c>
    </row>
    <row r="10" spans="1:12" s="21" customFormat="1" ht="18" customHeight="1" x14ac:dyDescent="0.5">
      <c r="A10" s="22"/>
      <c r="B10" s="23" t="s">
        <v>5</v>
      </c>
      <c r="C10" s="23"/>
      <c r="D10" s="17">
        <f t="shared" si="1"/>
        <v>2126.2221568627456</v>
      </c>
      <c r="E10" s="18">
        <f t="shared" si="1"/>
        <v>518.9068627450979</v>
      </c>
      <c r="F10" s="18">
        <f t="shared" si="1"/>
        <v>1774.9781372549021</v>
      </c>
      <c r="G10" s="18">
        <f t="shared" si="1"/>
        <v>3674.6592156862748</v>
      </c>
      <c r="H10" s="18">
        <f t="shared" si="1"/>
        <v>1299.5558333333333</v>
      </c>
      <c r="I10" s="18">
        <f t="shared" si="1"/>
        <v>315.92794117647054</v>
      </c>
      <c r="J10" s="19">
        <f t="shared" si="1"/>
        <v>43.178921568627452</v>
      </c>
      <c r="K10" s="19">
        <f t="shared" si="1"/>
        <v>305.55666666666673</v>
      </c>
      <c r="L10" s="20">
        <f t="shared" si="1"/>
        <v>10058.985735294118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f>AVERAGE(T2.1_1!D11,T2.1_2!D11)</f>
        <v>964.55826689650235</v>
      </c>
      <c r="E11" s="26">
        <f>AVERAGE(T2.1_1!E11,T2.1_2!E11)</f>
        <v>31.214429361488186</v>
      </c>
      <c r="F11" s="26">
        <f>AVERAGE(T2.1_1!F11,T2.1_2!F11)</f>
        <v>57.304463836816772</v>
      </c>
      <c r="G11" s="26">
        <f>AVERAGE(T2.1_1!G11,T2.1_2!G11)</f>
        <v>87.924775551246142</v>
      </c>
      <c r="H11" s="26">
        <f>AVERAGE(T2.1_1!H11,T2.1_2!H11)</f>
        <v>107.58192559074911</v>
      </c>
      <c r="I11" s="26">
        <f>AVERAGE(T2.1_1!I11,T2.1_2!I11)</f>
        <v>0</v>
      </c>
      <c r="J11" s="26">
        <f>AVERAGE(T2.1_1!J11,T2.1_2!J11)</f>
        <v>0</v>
      </c>
      <c r="K11" s="26">
        <f>AVERAGE(T2.1_1!K11,T2.1_2!K11)</f>
        <v>4.3681749622926089</v>
      </c>
      <c r="L11" s="27">
        <f>AVERAGE(T2.1_1!L11,T2.1_2!L11)</f>
        <v>1252.9520361990949</v>
      </c>
    </row>
    <row r="12" spans="1:12" ht="18" customHeight="1" x14ac:dyDescent="0.5">
      <c r="A12" s="28"/>
      <c r="B12" s="29"/>
      <c r="C12" s="29" t="s">
        <v>1</v>
      </c>
      <c r="D12" s="30">
        <f>AVERAGE(T2.1_1!D12,T2.1_2!D12)</f>
        <v>2.8529411764705883</v>
      </c>
      <c r="E12" s="31">
        <f>AVERAGE(T2.1_1!E12,T2.1_2!E12)</f>
        <v>0</v>
      </c>
      <c r="F12" s="31">
        <f>AVERAGE(T2.1_1!F12,T2.1_2!F12)</f>
        <v>0</v>
      </c>
      <c r="G12" s="31">
        <f>AVERAGE(T2.1_1!G12,T2.1_2!G12)</f>
        <v>0</v>
      </c>
      <c r="H12" s="31">
        <f>AVERAGE(T2.1_1!H12,T2.1_2!H12)</f>
        <v>0</v>
      </c>
      <c r="I12" s="31">
        <f>AVERAGE(T2.1_1!I12,T2.1_2!I12)</f>
        <v>0</v>
      </c>
      <c r="J12" s="31">
        <f>AVERAGE(T2.1_1!J12,T2.1_2!J12)</f>
        <v>8.8235294117647065E-2</v>
      </c>
      <c r="K12" s="31">
        <f>AVERAGE(T2.1_1!K12,T2.1_2!K12)</f>
        <v>0</v>
      </c>
      <c r="L12" s="32">
        <f>AVERAGE(T2.1_1!L12,T2.1_2!L12)</f>
        <v>2.9411764705882355</v>
      </c>
    </row>
    <row r="13" spans="1:12" ht="18" customHeight="1" x14ac:dyDescent="0.5">
      <c r="A13" s="28"/>
      <c r="B13" s="29"/>
      <c r="C13" s="29" t="s">
        <v>2</v>
      </c>
      <c r="D13" s="30">
        <f>AVERAGE(T2.1_1!D13,T2.1_2!D13)</f>
        <v>967.41120807297284</v>
      </c>
      <c r="E13" s="31">
        <f>AVERAGE(T2.1_1!E13,T2.1_2!E13)</f>
        <v>31.214429361488186</v>
      </c>
      <c r="F13" s="31">
        <f>AVERAGE(T2.1_1!F13,T2.1_2!F13)</f>
        <v>57.304463836816772</v>
      </c>
      <c r="G13" s="31">
        <f>AVERAGE(T2.1_1!G13,T2.1_2!G13)</f>
        <v>87.924775551246142</v>
      </c>
      <c r="H13" s="31">
        <f>AVERAGE(T2.1_1!H13,T2.1_2!H13)</f>
        <v>107.58192559074911</v>
      </c>
      <c r="I13" s="31">
        <f>AVERAGE(T2.1_1!I13,T2.1_2!I13)</f>
        <v>0</v>
      </c>
      <c r="J13" s="31">
        <f>AVERAGE(T2.1_1!J13,T2.1_2!J13)</f>
        <v>8.8235294117647065E-2</v>
      </c>
      <c r="K13" s="31">
        <f>AVERAGE(T2.1_1!K13,T2.1_2!K13)</f>
        <v>4.3681749622926089</v>
      </c>
      <c r="L13" s="32">
        <f>AVERAGE(T2.1_1!L13,T2.1_2!L13)</f>
        <v>1255.8932126696834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f>AVERAGE(T2.1_1!D14,T2.1_2!D14)</f>
        <v>141.75</v>
      </c>
      <c r="E14" s="31">
        <f>AVERAGE(T2.1_1!E14,T2.1_2!E14)</f>
        <v>0</v>
      </c>
      <c r="F14" s="31">
        <f>AVERAGE(T2.1_1!F14,T2.1_2!F14)</f>
        <v>0</v>
      </c>
      <c r="G14" s="31">
        <f>AVERAGE(T2.1_1!G14,T2.1_2!G14)</f>
        <v>0.5</v>
      </c>
      <c r="H14" s="31">
        <f>AVERAGE(T2.1_1!H14,T2.1_2!H14)</f>
        <v>0</v>
      </c>
      <c r="I14" s="31">
        <f>AVERAGE(T2.1_1!I14,T2.1_2!I14)</f>
        <v>0</v>
      </c>
      <c r="J14" s="31">
        <f>AVERAGE(T2.1_1!J14,T2.1_2!J14)</f>
        <v>3.75</v>
      </c>
      <c r="K14" s="31">
        <f>AVERAGE(T2.1_1!K14,T2.1_2!K14)</f>
        <v>0</v>
      </c>
      <c r="L14" s="32">
        <f>AVERAGE(T2.1_1!L14,T2.1_2!L14)</f>
        <v>146</v>
      </c>
    </row>
    <row r="15" spans="1:12" ht="18" customHeight="1" x14ac:dyDescent="0.5">
      <c r="A15" s="28"/>
      <c r="B15" s="29"/>
      <c r="C15" s="29" t="s">
        <v>4</v>
      </c>
      <c r="D15" s="30">
        <f>AVERAGE(T2.1_1!D15,T2.1_2!D15)</f>
        <v>283.5</v>
      </c>
      <c r="E15" s="31">
        <f>AVERAGE(T2.1_1!E15,T2.1_2!E15)</f>
        <v>0</v>
      </c>
      <c r="F15" s="31">
        <f>AVERAGE(T2.1_1!F15,T2.1_2!F15)</f>
        <v>0</v>
      </c>
      <c r="G15" s="31">
        <f>AVERAGE(T2.1_1!G15,T2.1_2!G15)</f>
        <v>1</v>
      </c>
      <c r="H15" s="31">
        <f>AVERAGE(T2.1_1!H15,T2.1_2!H15)</f>
        <v>0</v>
      </c>
      <c r="I15" s="31">
        <f>AVERAGE(T2.1_1!I15,T2.1_2!I15)</f>
        <v>0</v>
      </c>
      <c r="J15" s="31">
        <f>AVERAGE(T2.1_1!J15,T2.1_2!J15)</f>
        <v>7.5</v>
      </c>
      <c r="K15" s="31">
        <f>AVERAGE(T2.1_1!K15,T2.1_2!K15)</f>
        <v>0</v>
      </c>
      <c r="L15" s="32">
        <f>AVERAGE(T2.1_1!L15,T2.1_2!L15)</f>
        <v>292</v>
      </c>
    </row>
    <row r="16" spans="1:12" ht="18" customHeight="1" x14ac:dyDescent="0.5">
      <c r="A16" s="33"/>
      <c r="B16" s="34" t="s">
        <v>5</v>
      </c>
      <c r="C16" s="34"/>
      <c r="D16" s="35">
        <f>AVERAGE(T2.1_1!D16,T2.1_2!D16)</f>
        <v>1250.9112080729728</v>
      </c>
      <c r="E16" s="36">
        <f>AVERAGE(T2.1_1!E16,T2.1_2!E16)</f>
        <v>31.214429361488186</v>
      </c>
      <c r="F16" s="36">
        <f>AVERAGE(T2.1_1!F16,T2.1_2!F16)</f>
        <v>57.304463836816772</v>
      </c>
      <c r="G16" s="36">
        <f>AVERAGE(T2.1_1!G16,T2.1_2!G16)</f>
        <v>88.924775551246142</v>
      </c>
      <c r="H16" s="36">
        <f>AVERAGE(T2.1_1!H16,T2.1_2!H16)</f>
        <v>107.58192559074911</v>
      </c>
      <c r="I16" s="36">
        <f>AVERAGE(T2.1_1!I16,T2.1_2!I16)</f>
        <v>0</v>
      </c>
      <c r="J16" s="36">
        <f>AVERAGE(T2.1_1!J16,T2.1_2!J16)</f>
        <v>7.5882352941176467</v>
      </c>
      <c r="K16" s="36">
        <f>AVERAGE(T2.1_1!K16,T2.1_2!K16)</f>
        <v>4.3681749622926089</v>
      </c>
      <c r="L16" s="37">
        <f>AVERAGE(T2.1_1!L16,T2.1_2!L16)</f>
        <v>1547.8932126696834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f>AVERAGE(T2.1_1!D17,T2.1_2!D17)</f>
        <v>5.5892156862745095</v>
      </c>
      <c r="E17" s="26">
        <f>AVERAGE(T2.1_1!E17,T2.1_2!E17)</f>
        <v>232.24019607843132</v>
      </c>
      <c r="F17" s="26">
        <f>AVERAGE(T2.1_1!F17,T2.1_2!F17)</f>
        <v>2.3150980392156866</v>
      </c>
      <c r="G17" s="26">
        <f>AVERAGE(T2.1_1!G17,T2.1_2!G17)</f>
        <v>5.4394117647058806</v>
      </c>
      <c r="H17" s="26">
        <f>AVERAGE(T2.1_1!H17,T2.1_2!H17)</f>
        <v>1.4099999999999997</v>
      </c>
      <c r="I17" s="26">
        <f>AVERAGE(T2.1_1!I17,T2.1_2!I17)</f>
        <v>0</v>
      </c>
      <c r="J17" s="26">
        <f>AVERAGE(T2.1_1!J17,T2.1_2!J17)</f>
        <v>0</v>
      </c>
      <c r="K17" s="26">
        <f>AVERAGE(T2.1_1!K17,T2.1_2!K17)</f>
        <v>0.39294117647058824</v>
      </c>
      <c r="L17" s="27">
        <f>AVERAGE(T2.1_1!L17,T2.1_2!L17)</f>
        <v>247.386862745098</v>
      </c>
    </row>
    <row r="18" spans="1:12" ht="18" customHeight="1" x14ac:dyDescent="0.5">
      <c r="A18" s="28"/>
      <c r="B18" s="29"/>
      <c r="C18" s="29" t="s">
        <v>1</v>
      </c>
      <c r="D18" s="30">
        <f>AVERAGE(T2.1_1!D18,T2.1_2!D18)</f>
        <v>0</v>
      </c>
      <c r="E18" s="31">
        <f>AVERAGE(T2.1_1!E18,T2.1_2!E18)</f>
        <v>0</v>
      </c>
      <c r="F18" s="31">
        <f>AVERAGE(T2.1_1!F18,T2.1_2!F18)</f>
        <v>0</v>
      </c>
      <c r="G18" s="31">
        <f>AVERAGE(T2.1_1!G18,T2.1_2!G18)</f>
        <v>0</v>
      </c>
      <c r="H18" s="31">
        <f>AVERAGE(T2.1_1!H18,T2.1_2!H18)</f>
        <v>0</v>
      </c>
      <c r="I18" s="31">
        <f>AVERAGE(T2.1_1!I18,T2.1_2!I18)</f>
        <v>0</v>
      </c>
      <c r="J18" s="31">
        <f>AVERAGE(T2.1_1!J18,T2.1_2!J18)</f>
        <v>0</v>
      </c>
      <c r="K18" s="31">
        <f>AVERAGE(T2.1_1!K18,T2.1_2!K18)</f>
        <v>0</v>
      </c>
      <c r="L18" s="32">
        <f>AVERAGE(T2.1_1!L18,T2.1_2!L18)</f>
        <v>0</v>
      </c>
    </row>
    <row r="19" spans="1:12" ht="18" customHeight="1" x14ac:dyDescent="0.5">
      <c r="A19" s="28"/>
      <c r="B19" s="29"/>
      <c r="C19" s="29" t="s">
        <v>2</v>
      </c>
      <c r="D19" s="30">
        <f>AVERAGE(T2.1_1!D19,T2.1_2!D19)</f>
        <v>5.5892156862745095</v>
      </c>
      <c r="E19" s="31">
        <f>AVERAGE(T2.1_1!E19,T2.1_2!E19)</f>
        <v>232.24019607843132</v>
      </c>
      <c r="F19" s="31">
        <f>AVERAGE(T2.1_1!F19,T2.1_2!F19)</f>
        <v>2.3150980392156866</v>
      </c>
      <c r="G19" s="31">
        <f>AVERAGE(T2.1_1!G19,T2.1_2!G19)</f>
        <v>5.4394117647058806</v>
      </c>
      <c r="H19" s="31">
        <f>AVERAGE(T2.1_1!H19,T2.1_2!H19)</f>
        <v>1.4099999999999997</v>
      </c>
      <c r="I19" s="31">
        <f>AVERAGE(T2.1_1!I19,T2.1_2!I19)</f>
        <v>0</v>
      </c>
      <c r="J19" s="31">
        <f>AVERAGE(T2.1_1!J19,T2.1_2!J19)</f>
        <v>0</v>
      </c>
      <c r="K19" s="31">
        <f>AVERAGE(T2.1_1!K19,T2.1_2!K19)</f>
        <v>0.39294117647058824</v>
      </c>
      <c r="L19" s="32">
        <f>AVERAGE(T2.1_1!L19,T2.1_2!L19)</f>
        <v>247.386862745098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f>AVERAGE(T2.1_1!D20,T2.1_2!D20)</f>
        <v>0</v>
      </c>
      <c r="E20" s="31">
        <f>AVERAGE(T2.1_1!E20,T2.1_2!E20)</f>
        <v>0</v>
      </c>
      <c r="F20" s="31">
        <f>AVERAGE(T2.1_1!F20,T2.1_2!F20)</f>
        <v>0</v>
      </c>
      <c r="G20" s="31">
        <f>AVERAGE(T2.1_1!G20,T2.1_2!G20)</f>
        <v>0</v>
      </c>
      <c r="H20" s="31">
        <f>AVERAGE(T2.1_1!H20,T2.1_2!H20)</f>
        <v>0</v>
      </c>
      <c r="I20" s="31">
        <f>AVERAGE(T2.1_1!I20,T2.1_2!I20)</f>
        <v>0</v>
      </c>
      <c r="J20" s="31">
        <f>AVERAGE(T2.1_1!J20,T2.1_2!J20)</f>
        <v>0</v>
      </c>
      <c r="K20" s="31">
        <f>AVERAGE(T2.1_1!K20,T2.1_2!K20)</f>
        <v>0</v>
      </c>
      <c r="L20" s="32">
        <f>AVERAGE(T2.1_1!L20,T2.1_2!L20)</f>
        <v>0</v>
      </c>
    </row>
    <row r="21" spans="1:12" ht="18" customHeight="1" x14ac:dyDescent="0.5">
      <c r="A21" s="28"/>
      <c r="B21" s="29"/>
      <c r="C21" s="29" t="s">
        <v>4</v>
      </c>
      <c r="D21" s="30">
        <f>AVERAGE(T2.1_1!D21,T2.1_2!D21)</f>
        <v>0</v>
      </c>
      <c r="E21" s="31">
        <f>AVERAGE(T2.1_1!E21,T2.1_2!E21)</f>
        <v>0</v>
      </c>
      <c r="F21" s="31">
        <f>AVERAGE(T2.1_1!F21,T2.1_2!F21)</f>
        <v>0</v>
      </c>
      <c r="G21" s="31">
        <f>AVERAGE(T2.1_1!G21,T2.1_2!G21)</f>
        <v>0</v>
      </c>
      <c r="H21" s="31">
        <f>AVERAGE(T2.1_1!H21,T2.1_2!H21)</f>
        <v>0</v>
      </c>
      <c r="I21" s="31">
        <f>AVERAGE(T2.1_1!I21,T2.1_2!I21)</f>
        <v>0</v>
      </c>
      <c r="J21" s="31">
        <f>AVERAGE(T2.1_1!J21,T2.1_2!J21)</f>
        <v>0</v>
      </c>
      <c r="K21" s="31">
        <f>AVERAGE(T2.1_1!K21,T2.1_2!K21)</f>
        <v>0</v>
      </c>
      <c r="L21" s="32">
        <f>AVERAGE(T2.1_1!L21,T2.1_2!L21)</f>
        <v>0</v>
      </c>
    </row>
    <row r="22" spans="1:12" ht="18" customHeight="1" x14ac:dyDescent="0.5">
      <c r="A22" s="33"/>
      <c r="B22" s="34" t="s">
        <v>5</v>
      </c>
      <c r="C22" s="34"/>
      <c r="D22" s="35">
        <f>AVERAGE(T2.1_1!D22,T2.1_2!D22)</f>
        <v>5.5892156862745095</v>
      </c>
      <c r="E22" s="36">
        <f>AVERAGE(T2.1_1!E22,T2.1_2!E22)</f>
        <v>232.24019607843132</v>
      </c>
      <c r="F22" s="36">
        <f>AVERAGE(T2.1_1!F22,T2.1_2!F22)</f>
        <v>2.3150980392156866</v>
      </c>
      <c r="G22" s="36">
        <f>AVERAGE(T2.1_1!G22,T2.1_2!G22)</f>
        <v>5.4394117647058806</v>
      </c>
      <c r="H22" s="36">
        <f>AVERAGE(T2.1_1!H22,T2.1_2!H22)</f>
        <v>1.4099999999999997</v>
      </c>
      <c r="I22" s="36">
        <f>AVERAGE(T2.1_1!I22,T2.1_2!I22)</f>
        <v>0</v>
      </c>
      <c r="J22" s="36">
        <f>AVERAGE(T2.1_1!J22,T2.1_2!J22)</f>
        <v>0</v>
      </c>
      <c r="K22" s="36">
        <f>AVERAGE(T2.1_1!K22,T2.1_2!K22)</f>
        <v>0.39294117647058824</v>
      </c>
      <c r="L22" s="37">
        <f>AVERAGE(T2.1_1!L22,T2.1_2!L22)</f>
        <v>247.386862745098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f>AVERAGE(T2.1_1!D23,T2.1_2!D23)</f>
        <v>2.3088235294117645</v>
      </c>
      <c r="E23" s="31">
        <f>AVERAGE(T2.1_1!E23,T2.1_2!E23)</f>
        <v>0.41666666666666663</v>
      </c>
      <c r="F23" s="31">
        <f>AVERAGE(T2.1_1!F23,T2.1_2!F23)</f>
        <v>1037.5147058823532</v>
      </c>
      <c r="G23" s="31">
        <f>AVERAGE(T2.1_1!G23,T2.1_2!G23)</f>
        <v>8.1323529411764692</v>
      </c>
      <c r="H23" s="31">
        <f>AVERAGE(T2.1_1!H23,T2.1_2!H23)</f>
        <v>1.3578431372549018</v>
      </c>
      <c r="I23" s="31">
        <f>AVERAGE(T2.1_1!I23,T2.1_2!I23)</f>
        <v>0</v>
      </c>
      <c r="J23" s="31">
        <f>AVERAGE(T2.1_1!J23,T2.1_2!J23)</f>
        <v>0</v>
      </c>
      <c r="K23" s="31">
        <f>AVERAGE(T2.1_1!K23,T2.1_2!K23)</f>
        <v>0.37254901960784315</v>
      </c>
      <c r="L23" s="32">
        <f>AVERAGE(T2.1_1!L23,T2.1_2!L23)</f>
        <v>1050.1029411764707</v>
      </c>
    </row>
    <row r="24" spans="1:12" s="2" customFormat="1" ht="18" customHeight="1" x14ac:dyDescent="0.5">
      <c r="A24" s="28"/>
      <c r="B24" s="29"/>
      <c r="C24" s="29" t="s">
        <v>1</v>
      </c>
      <c r="D24" s="30">
        <f>AVERAGE(T2.1_1!D24,T2.1_2!D24)</f>
        <v>0</v>
      </c>
      <c r="E24" s="31">
        <f>AVERAGE(T2.1_1!E24,T2.1_2!E24)</f>
        <v>0</v>
      </c>
      <c r="F24" s="31">
        <f>AVERAGE(T2.1_1!F24,T2.1_2!F24)</f>
        <v>0.52941176470588236</v>
      </c>
      <c r="G24" s="31">
        <f>AVERAGE(T2.1_1!G24,T2.1_2!G24)</f>
        <v>0</v>
      </c>
      <c r="H24" s="31">
        <f>AVERAGE(T2.1_1!H24,T2.1_2!H24)</f>
        <v>0</v>
      </c>
      <c r="I24" s="31">
        <f>AVERAGE(T2.1_1!I24,T2.1_2!I24)</f>
        <v>0</v>
      </c>
      <c r="J24" s="31">
        <f>AVERAGE(T2.1_1!J24,T2.1_2!J24)</f>
        <v>0</v>
      </c>
      <c r="K24" s="31">
        <f>AVERAGE(T2.1_1!K24,T2.1_2!K24)</f>
        <v>0</v>
      </c>
      <c r="L24" s="32">
        <f>AVERAGE(T2.1_1!L24,T2.1_2!L24)</f>
        <v>0.52941176470588236</v>
      </c>
    </row>
    <row r="25" spans="1:12" s="2" customFormat="1" ht="18" customHeight="1" x14ac:dyDescent="0.5">
      <c r="A25" s="28"/>
      <c r="B25" s="29"/>
      <c r="C25" s="29" t="s">
        <v>2</v>
      </c>
      <c r="D25" s="30">
        <f>AVERAGE(T2.1_1!D25,T2.1_2!D25)</f>
        <v>2.3088235294117645</v>
      </c>
      <c r="E25" s="31">
        <f>AVERAGE(T2.1_1!E25,T2.1_2!E25)</f>
        <v>0.41666666666666663</v>
      </c>
      <c r="F25" s="31">
        <f>AVERAGE(T2.1_1!F25,T2.1_2!F25)</f>
        <v>1038.044117647059</v>
      </c>
      <c r="G25" s="31">
        <f>AVERAGE(T2.1_1!G25,T2.1_2!G25)</f>
        <v>8.1323529411764692</v>
      </c>
      <c r="H25" s="31">
        <f>AVERAGE(T2.1_1!H25,T2.1_2!H25)</f>
        <v>1.3578431372549018</v>
      </c>
      <c r="I25" s="31">
        <f>AVERAGE(T2.1_1!I25,T2.1_2!I25)</f>
        <v>0</v>
      </c>
      <c r="J25" s="31">
        <f>AVERAGE(T2.1_1!J25,T2.1_2!J25)</f>
        <v>0</v>
      </c>
      <c r="K25" s="31">
        <f>AVERAGE(T2.1_1!K25,T2.1_2!K25)</f>
        <v>0.37254901960784315</v>
      </c>
      <c r="L25" s="32">
        <f>AVERAGE(T2.1_1!L25,T2.1_2!L25)</f>
        <v>1050.6323529411766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f>AVERAGE(T2.1_1!D26,T2.1_2!D26)</f>
        <v>0</v>
      </c>
      <c r="E26" s="31">
        <f>AVERAGE(T2.1_1!E26,T2.1_2!E26)</f>
        <v>0</v>
      </c>
      <c r="F26" s="31">
        <f>AVERAGE(T2.1_1!F26,T2.1_2!F26)</f>
        <v>60.416666666666657</v>
      </c>
      <c r="G26" s="31">
        <f>AVERAGE(T2.1_1!G26,T2.1_2!G26)</f>
        <v>0</v>
      </c>
      <c r="H26" s="31">
        <f>AVERAGE(T2.1_1!H26,T2.1_2!H26)</f>
        <v>0</v>
      </c>
      <c r="I26" s="31">
        <f>AVERAGE(T2.1_1!I26,T2.1_2!I26)</f>
        <v>0</v>
      </c>
      <c r="J26" s="31">
        <f>AVERAGE(T2.1_1!J26,T2.1_2!J26)</f>
        <v>0</v>
      </c>
      <c r="K26" s="31">
        <f>AVERAGE(T2.1_1!K26,T2.1_2!K26)</f>
        <v>0</v>
      </c>
      <c r="L26" s="32">
        <f>AVERAGE(T2.1_1!L26,T2.1_2!L26)</f>
        <v>60.416666666666657</v>
      </c>
    </row>
    <row r="27" spans="1:12" s="2" customFormat="1" ht="18" customHeight="1" x14ac:dyDescent="0.5">
      <c r="A27" s="28"/>
      <c r="B27" s="29"/>
      <c r="C27" s="29" t="s">
        <v>4</v>
      </c>
      <c r="D27" s="30">
        <f>AVERAGE(T2.1_1!D27,T2.1_2!D27)</f>
        <v>0</v>
      </c>
      <c r="E27" s="31">
        <f>AVERAGE(T2.1_1!E27,T2.1_2!E27)</f>
        <v>0</v>
      </c>
      <c r="F27" s="31">
        <f>AVERAGE(T2.1_1!F27,T2.1_2!F27)</f>
        <v>120.83333333333331</v>
      </c>
      <c r="G27" s="31">
        <f>AVERAGE(T2.1_1!G27,T2.1_2!G27)</f>
        <v>0</v>
      </c>
      <c r="H27" s="31">
        <f>AVERAGE(T2.1_1!H27,T2.1_2!H27)</f>
        <v>0</v>
      </c>
      <c r="I27" s="31">
        <f>AVERAGE(T2.1_1!I27,T2.1_2!I27)</f>
        <v>0</v>
      </c>
      <c r="J27" s="31">
        <f>AVERAGE(T2.1_1!J27,T2.1_2!J27)</f>
        <v>0</v>
      </c>
      <c r="K27" s="31">
        <f>AVERAGE(T2.1_1!K27,T2.1_2!K27)</f>
        <v>0</v>
      </c>
      <c r="L27" s="32">
        <f>AVERAGE(T2.1_1!L27,T2.1_2!L27)</f>
        <v>120.83333333333331</v>
      </c>
    </row>
    <row r="28" spans="1:12" s="2" customFormat="1" ht="18" customHeight="1" x14ac:dyDescent="0.5">
      <c r="A28" s="28"/>
      <c r="B28" s="38" t="s">
        <v>5</v>
      </c>
      <c r="C28" s="38"/>
      <c r="D28" s="30">
        <f>AVERAGE(T2.1_1!D28,T2.1_2!D28)</f>
        <v>2.3088235294117645</v>
      </c>
      <c r="E28" s="31">
        <f>AVERAGE(T2.1_1!E28,T2.1_2!E28)</f>
        <v>0.41666666666666663</v>
      </c>
      <c r="F28" s="31">
        <f>AVERAGE(T2.1_1!F28,T2.1_2!F28)</f>
        <v>1158.8774509803923</v>
      </c>
      <c r="G28" s="31">
        <f>AVERAGE(T2.1_1!G28,T2.1_2!G28)</f>
        <v>8.1323529411764692</v>
      </c>
      <c r="H28" s="31">
        <f>AVERAGE(T2.1_1!H28,T2.1_2!H28)</f>
        <v>1.3578431372549018</v>
      </c>
      <c r="I28" s="31">
        <f>AVERAGE(T2.1_1!I28,T2.1_2!I28)</f>
        <v>0</v>
      </c>
      <c r="J28" s="31">
        <f>AVERAGE(T2.1_1!J28,T2.1_2!J28)</f>
        <v>0</v>
      </c>
      <c r="K28" s="31">
        <f>AVERAGE(T2.1_1!K28,T2.1_2!K28)</f>
        <v>0.37254901960784315</v>
      </c>
      <c r="L28" s="32">
        <f>AVERAGE(T2.1_1!L28,T2.1_2!L28)</f>
        <v>1171.4656862745101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f>AVERAGE(T2.1_1!D29,T2.1_2!D29)</f>
        <v>765.79506869060674</v>
      </c>
      <c r="E29" s="26">
        <f>AVERAGE(T2.1_1!E29,T2.1_2!E29)</f>
        <v>225.91343856729247</v>
      </c>
      <c r="F29" s="26">
        <f>AVERAGE(T2.1_1!F29,T2.1_2!F29)</f>
        <v>468.30842775660221</v>
      </c>
      <c r="G29" s="26">
        <f>AVERAGE(T2.1_1!G29,T2.1_2!G29)</f>
        <v>3341.0092451834853</v>
      </c>
      <c r="H29" s="26">
        <f>AVERAGE(T2.1_1!H29,T2.1_2!H29)</f>
        <v>467.32275099252792</v>
      </c>
      <c r="I29" s="26">
        <f>AVERAGE(T2.1_1!I29,T2.1_2!I29)</f>
        <v>0</v>
      </c>
      <c r="J29" s="26">
        <f>AVERAGE(T2.1_1!J29,T2.1_2!J29)</f>
        <v>0</v>
      </c>
      <c r="K29" s="26">
        <f>AVERAGE(T2.1_1!K29,T2.1_2!K29)</f>
        <v>81.214020214628732</v>
      </c>
      <c r="L29" s="27">
        <f>AVERAGE(T2.1_1!L29,T2.1_2!L29)</f>
        <v>5349.5629514051434</v>
      </c>
    </row>
    <row r="30" spans="1:12" s="2" customFormat="1" ht="18" customHeight="1" x14ac:dyDescent="0.5">
      <c r="A30" s="40"/>
      <c r="B30" s="41"/>
      <c r="C30" s="41" t="s">
        <v>1</v>
      </c>
      <c r="D30" s="30">
        <f>AVERAGE(T2.1_1!D30,T2.1_2!D30)</f>
        <v>0.97058823529411775</v>
      </c>
      <c r="E30" s="31">
        <f>AVERAGE(T2.1_1!E30,T2.1_2!E30)</f>
        <v>0</v>
      </c>
      <c r="F30" s="31">
        <f>AVERAGE(T2.1_1!F30,T2.1_2!F30)</f>
        <v>0.17647058823529413</v>
      </c>
      <c r="G30" s="31">
        <f>AVERAGE(T2.1_1!G30,T2.1_2!G30)</f>
        <v>8.8235294117647065E-2</v>
      </c>
      <c r="H30" s="31">
        <f>AVERAGE(T2.1_1!H30,T2.1_2!H30)</f>
        <v>0</v>
      </c>
      <c r="I30" s="31">
        <f>AVERAGE(T2.1_1!I30,T2.1_2!I30)</f>
        <v>0</v>
      </c>
      <c r="J30" s="31">
        <f>AVERAGE(T2.1_1!J30,T2.1_2!J30)</f>
        <v>0.88235294117647056</v>
      </c>
      <c r="K30" s="31">
        <f>AVERAGE(T2.1_1!K30,T2.1_2!K30)</f>
        <v>0</v>
      </c>
      <c r="L30" s="32">
        <f>AVERAGE(T2.1_1!L30,T2.1_2!L30)</f>
        <v>2.1176470588235294</v>
      </c>
    </row>
    <row r="31" spans="1:12" s="2" customFormat="1" ht="18" customHeight="1" x14ac:dyDescent="0.5">
      <c r="A31" s="40"/>
      <c r="B31" s="41"/>
      <c r="C31" s="41" t="s">
        <v>2</v>
      </c>
      <c r="D31" s="30">
        <f>AVERAGE(T2.1_1!D31,T2.1_2!D31)</f>
        <v>766.76565692590088</v>
      </c>
      <c r="E31" s="31">
        <f>AVERAGE(T2.1_1!E31,T2.1_2!E31)</f>
        <v>225.91343856729247</v>
      </c>
      <c r="F31" s="31">
        <f>AVERAGE(T2.1_1!F31,T2.1_2!F31)</f>
        <v>468.48489834483752</v>
      </c>
      <c r="G31" s="31">
        <f>AVERAGE(T2.1_1!G31,T2.1_2!G31)</f>
        <v>3341.0974804776029</v>
      </c>
      <c r="H31" s="31">
        <f>AVERAGE(T2.1_1!H31,T2.1_2!H31)</f>
        <v>467.32275099252792</v>
      </c>
      <c r="I31" s="31">
        <f>AVERAGE(T2.1_1!I31,T2.1_2!I31)</f>
        <v>0</v>
      </c>
      <c r="J31" s="31">
        <f>AVERAGE(T2.1_1!J31,T2.1_2!J31)</f>
        <v>0.88235294117647056</v>
      </c>
      <c r="K31" s="31">
        <f>AVERAGE(T2.1_1!K31,T2.1_2!K31)</f>
        <v>81.214020214628732</v>
      </c>
      <c r="L31" s="32">
        <f>AVERAGE(T2.1_1!L31,T2.1_2!L31)</f>
        <v>5351.6805984639668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f>AVERAGE(T2.1_1!D32,T2.1_2!D32)</f>
        <v>7.5</v>
      </c>
      <c r="E32" s="31">
        <f>AVERAGE(T2.1_1!E32,T2.1_2!E32)</f>
        <v>0</v>
      </c>
      <c r="F32" s="31">
        <f>AVERAGE(T2.1_1!F32,T2.1_2!F32)</f>
        <v>1.625</v>
      </c>
      <c r="G32" s="31">
        <f>AVERAGE(T2.1_1!G32,T2.1_2!G32)</f>
        <v>25.083333333333332</v>
      </c>
      <c r="H32" s="31">
        <f>AVERAGE(T2.1_1!H32,T2.1_2!H32)</f>
        <v>0.875</v>
      </c>
      <c r="I32" s="31">
        <f>AVERAGE(T2.1_1!I32,T2.1_2!I32)</f>
        <v>0.25</v>
      </c>
      <c r="J32" s="31">
        <f>AVERAGE(T2.1_1!J32,T2.1_2!J32)</f>
        <v>2</v>
      </c>
      <c r="K32" s="31">
        <f>AVERAGE(T2.1_1!K32,T2.1_2!K32)</f>
        <v>0.5</v>
      </c>
      <c r="L32" s="32">
        <f>AVERAGE(T2.1_1!L32,T2.1_2!L32)</f>
        <v>37.833333333333329</v>
      </c>
    </row>
    <row r="33" spans="1:12" s="2" customFormat="1" ht="18" customHeight="1" x14ac:dyDescent="0.5">
      <c r="A33" s="40"/>
      <c r="B33" s="41"/>
      <c r="C33" s="41" t="s">
        <v>4</v>
      </c>
      <c r="D33" s="30">
        <f>AVERAGE(T2.1_1!D33,T2.1_2!D33)</f>
        <v>13.55</v>
      </c>
      <c r="E33" s="31">
        <f>AVERAGE(T2.1_1!E33,T2.1_2!E33)</f>
        <v>0</v>
      </c>
      <c r="F33" s="31">
        <f>AVERAGE(T2.1_1!F33,T2.1_2!F33)</f>
        <v>2.9250000000000003</v>
      </c>
      <c r="G33" s="31">
        <f>AVERAGE(T2.1_1!G33,T2.1_2!G33)</f>
        <v>49.7</v>
      </c>
      <c r="H33" s="31">
        <f>AVERAGE(T2.1_1!H33,T2.1_2!H33)</f>
        <v>1.5750000000000002</v>
      </c>
      <c r="I33" s="31">
        <f>AVERAGE(T2.1_1!I33,T2.1_2!I33)</f>
        <v>0.45</v>
      </c>
      <c r="J33" s="31">
        <f>AVERAGE(T2.1_1!J33,T2.1_2!J33)</f>
        <v>3.625</v>
      </c>
      <c r="K33" s="31">
        <f>AVERAGE(T2.1_1!K33,T2.1_2!K33)</f>
        <v>0.9</v>
      </c>
      <c r="L33" s="32">
        <f>AVERAGE(T2.1_1!L33,T2.1_2!L33)</f>
        <v>72.724999999999994</v>
      </c>
    </row>
    <row r="34" spans="1:12" s="2" customFormat="1" ht="18" customHeight="1" x14ac:dyDescent="0.5">
      <c r="A34" s="42"/>
      <c r="B34" s="43" t="s">
        <v>5</v>
      </c>
      <c r="C34" s="43"/>
      <c r="D34" s="35">
        <f>AVERAGE(T2.1_1!D34,T2.1_2!D34)</f>
        <v>780.31565692590084</v>
      </c>
      <c r="E34" s="36">
        <f>AVERAGE(T2.1_1!E34,T2.1_2!E34)</f>
        <v>225.91343856729247</v>
      </c>
      <c r="F34" s="36">
        <f>AVERAGE(T2.1_1!F34,T2.1_2!F34)</f>
        <v>471.40989834483747</v>
      </c>
      <c r="G34" s="36">
        <f>AVERAGE(T2.1_1!G34,T2.1_2!G34)</f>
        <v>3390.7974804776027</v>
      </c>
      <c r="H34" s="36">
        <f>AVERAGE(T2.1_1!H34,T2.1_2!H34)</f>
        <v>468.8977509925279</v>
      </c>
      <c r="I34" s="36">
        <f>AVERAGE(T2.1_1!I34,T2.1_2!I34)</f>
        <v>0.45</v>
      </c>
      <c r="J34" s="36">
        <f>AVERAGE(T2.1_1!J34,T2.1_2!J34)</f>
        <v>4.507352941176471</v>
      </c>
      <c r="K34" s="36">
        <f>AVERAGE(T2.1_1!K34,T2.1_2!K34)</f>
        <v>82.114020214628738</v>
      </c>
      <c r="L34" s="37">
        <f>AVERAGE(T2.1_1!L34,T2.1_2!L34)</f>
        <v>5424.4055984639663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f>AVERAGE(T2.1_1!D35,T2.1_2!D35)</f>
        <v>72.060063105702042</v>
      </c>
      <c r="E35" s="31">
        <f>AVERAGE(T2.1_1!E35,T2.1_2!E35)</f>
        <v>23.775726842461122</v>
      </c>
      <c r="F35" s="31">
        <f>AVERAGE(T2.1_1!F35,T2.1_2!F35)</f>
        <v>73.560637818345711</v>
      </c>
      <c r="G35" s="31">
        <f>AVERAGE(T2.1_1!G35,T2.1_2!G35)</f>
        <v>164.93297272932159</v>
      </c>
      <c r="H35" s="31">
        <f>AVERAGE(T2.1_1!H35,T2.1_2!H35)</f>
        <v>696.13878746901059</v>
      </c>
      <c r="I35" s="31">
        <f>AVERAGE(T2.1_1!I35,T2.1_2!I35)</f>
        <v>0</v>
      </c>
      <c r="J35" s="31">
        <f>AVERAGE(T2.1_1!J35,T2.1_2!J35)</f>
        <v>0</v>
      </c>
      <c r="K35" s="31">
        <f>AVERAGE(T2.1_1!K35,T2.1_2!K35)</f>
        <v>15.853098940725715</v>
      </c>
      <c r="L35" s="32">
        <f>AVERAGE(T2.1_1!L35,T2.1_2!L35)</f>
        <v>1046.3212869055669</v>
      </c>
    </row>
    <row r="36" spans="1:12" s="2" customFormat="1" ht="18" customHeight="1" x14ac:dyDescent="0.5">
      <c r="A36" s="40"/>
      <c r="B36" s="41"/>
      <c r="C36" s="41" t="s">
        <v>1</v>
      </c>
      <c r="D36" s="30">
        <f>AVERAGE(T2.1_1!D36,T2.1_2!D36)</f>
        <v>0</v>
      </c>
      <c r="E36" s="31">
        <f>AVERAGE(T2.1_1!E36,T2.1_2!E36)</f>
        <v>0</v>
      </c>
      <c r="F36" s="31">
        <f>AVERAGE(T2.1_1!F36,T2.1_2!F36)</f>
        <v>2.9411764705882353E-2</v>
      </c>
      <c r="G36" s="31">
        <f>AVERAGE(T2.1_1!G36,T2.1_2!G36)</f>
        <v>0</v>
      </c>
      <c r="H36" s="31">
        <f>AVERAGE(T2.1_1!H36,T2.1_2!H36)</f>
        <v>0</v>
      </c>
      <c r="I36" s="31">
        <f>AVERAGE(T2.1_1!I36,T2.1_2!I36)</f>
        <v>0</v>
      </c>
      <c r="J36" s="31">
        <f>AVERAGE(T2.1_1!J36,T2.1_2!J36)</f>
        <v>0</v>
      </c>
      <c r="K36" s="31">
        <f>AVERAGE(T2.1_1!K36,T2.1_2!K36)</f>
        <v>0</v>
      </c>
      <c r="L36" s="32">
        <f>AVERAGE(T2.1_1!L36,T2.1_2!L36)</f>
        <v>2.9411764705882353E-2</v>
      </c>
    </row>
    <row r="37" spans="1:12" s="2" customFormat="1" ht="18" customHeight="1" x14ac:dyDescent="0.5">
      <c r="A37" s="40"/>
      <c r="B37" s="41"/>
      <c r="C37" s="41" t="s">
        <v>2</v>
      </c>
      <c r="D37" s="30">
        <f>AVERAGE(T2.1_1!D37,T2.1_2!D37)</f>
        <v>72.060063105702042</v>
      </c>
      <c r="E37" s="31">
        <f>AVERAGE(T2.1_1!E37,T2.1_2!E37)</f>
        <v>23.775726842461122</v>
      </c>
      <c r="F37" s="31">
        <f>AVERAGE(T2.1_1!F37,T2.1_2!F37)</f>
        <v>73.590049583051595</v>
      </c>
      <c r="G37" s="31">
        <f>AVERAGE(T2.1_1!G37,T2.1_2!G37)</f>
        <v>164.93297272932159</v>
      </c>
      <c r="H37" s="31">
        <f>AVERAGE(T2.1_1!H37,T2.1_2!H37)</f>
        <v>696.13878746901059</v>
      </c>
      <c r="I37" s="31">
        <f>AVERAGE(T2.1_1!I37,T2.1_2!I37)</f>
        <v>0</v>
      </c>
      <c r="J37" s="31">
        <f>AVERAGE(T2.1_1!J37,T2.1_2!J37)</f>
        <v>0</v>
      </c>
      <c r="K37" s="31">
        <f>AVERAGE(T2.1_1!K37,T2.1_2!K37)</f>
        <v>15.853098940725715</v>
      </c>
      <c r="L37" s="32">
        <f>AVERAGE(T2.1_1!L37,T2.1_2!L37)</f>
        <v>1046.3506986702728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f>AVERAGE(T2.1_1!D38,T2.1_2!D38)</f>
        <v>0</v>
      </c>
      <c r="E38" s="31">
        <f>AVERAGE(T2.1_1!E38,T2.1_2!E38)</f>
        <v>0</v>
      </c>
      <c r="F38" s="31">
        <f>AVERAGE(T2.1_1!F38,T2.1_2!F38)</f>
        <v>0</v>
      </c>
      <c r="G38" s="31">
        <f>AVERAGE(T2.1_1!G38,T2.1_2!G38)</f>
        <v>0</v>
      </c>
      <c r="H38" s="31">
        <f>AVERAGE(T2.1_1!H38,T2.1_2!H38)</f>
        <v>10.958333333333336</v>
      </c>
      <c r="I38" s="31">
        <f>AVERAGE(T2.1_1!I38,T2.1_2!I38)</f>
        <v>0</v>
      </c>
      <c r="J38" s="31">
        <f>AVERAGE(T2.1_1!J38,T2.1_2!J38)</f>
        <v>0</v>
      </c>
      <c r="K38" s="31">
        <f>AVERAGE(T2.1_1!K38,T2.1_2!K38)</f>
        <v>0</v>
      </c>
      <c r="L38" s="32">
        <f>AVERAGE(T2.1_1!L38,T2.1_2!L38)</f>
        <v>10.958333333333336</v>
      </c>
    </row>
    <row r="39" spans="1:12" s="2" customFormat="1" ht="18" customHeight="1" x14ac:dyDescent="0.5">
      <c r="A39" s="40"/>
      <c r="B39" s="41"/>
      <c r="C39" s="41" t="s">
        <v>4</v>
      </c>
      <c r="D39" s="30">
        <f>AVERAGE(T2.1_1!D39,T2.1_2!D39)</f>
        <v>0</v>
      </c>
      <c r="E39" s="31">
        <f>AVERAGE(T2.1_1!E39,T2.1_2!E39)</f>
        <v>0</v>
      </c>
      <c r="F39" s="31">
        <f>AVERAGE(T2.1_1!F39,T2.1_2!F39)</f>
        <v>0</v>
      </c>
      <c r="G39" s="31">
        <f>AVERAGE(T2.1_1!G39,T2.1_2!G39)</f>
        <v>0</v>
      </c>
      <c r="H39" s="31">
        <f>AVERAGE(T2.1_1!H39,T2.1_2!H39)</f>
        <v>16.437500000000004</v>
      </c>
      <c r="I39" s="31">
        <f>AVERAGE(T2.1_1!I39,T2.1_2!I39)</f>
        <v>0</v>
      </c>
      <c r="J39" s="31">
        <f>AVERAGE(T2.1_1!J39,T2.1_2!J39)</f>
        <v>0</v>
      </c>
      <c r="K39" s="31">
        <f>AVERAGE(T2.1_1!K39,T2.1_2!K39)</f>
        <v>0</v>
      </c>
      <c r="L39" s="32">
        <f>AVERAGE(T2.1_1!L39,T2.1_2!L39)</f>
        <v>16.437500000000004</v>
      </c>
    </row>
    <row r="40" spans="1:12" s="2" customFormat="1" ht="18" customHeight="1" x14ac:dyDescent="0.5">
      <c r="A40" s="40"/>
      <c r="B40" s="44" t="s">
        <v>5</v>
      </c>
      <c r="C40" s="44"/>
      <c r="D40" s="30">
        <f>AVERAGE(T2.1_1!D40,T2.1_2!D40)</f>
        <v>72.060063105702042</v>
      </c>
      <c r="E40" s="31">
        <f>AVERAGE(T2.1_1!E40,T2.1_2!E40)</f>
        <v>23.775726842461122</v>
      </c>
      <c r="F40" s="31">
        <f>AVERAGE(T2.1_1!F40,T2.1_2!F40)</f>
        <v>73.590049583051595</v>
      </c>
      <c r="G40" s="31">
        <f>AVERAGE(T2.1_1!G40,T2.1_2!G40)</f>
        <v>164.93297272932159</v>
      </c>
      <c r="H40" s="31">
        <f>AVERAGE(T2.1_1!H40,T2.1_2!H40)</f>
        <v>712.57628746901059</v>
      </c>
      <c r="I40" s="31">
        <f>AVERAGE(T2.1_1!I40,T2.1_2!I40)</f>
        <v>0</v>
      </c>
      <c r="J40" s="31">
        <f>AVERAGE(T2.1_1!J40,T2.1_2!J40)</f>
        <v>0</v>
      </c>
      <c r="K40" s="31">
        <f>AVERAGE(T2.1_1!K40,T2.1_2!K40)</f>
        <v>15.853098940725715</v>
      </c>
      <c r="L40" s="32">
        <f>AVERAGE(T2.1_1!L40,T2.1_2!L40)</f>
        <v>1062.7881986702728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f>AVERAGE(T2.1_1!D41,T2.1_2!D41)</f>
        <v>5.8280392156862746</v>
      </c>
      <c r="E41" s="46">
        <f>AVERAGE(T2.1_1!E41,T2.1_2!E41)</f>
        <v>0.55882352941176472</v>
      </c>
      <c r="F41" s="46">
        <f>AVERAGE(T2.1_1!F41,T2.1_2!F41)</f>
        <v>2.0792156862745101</v>
      </c>
      <c r="G41" s="46">
        <f>AVERAGE(T2.1_1!G41,T2.1_2!G41)</f>
        <v>5.0286274509803919</v>
      </c>
      <c r="H41" s="46">
        <f>AVERAGE(T2.1_1!H41,T2.1_2!H41)</f>
        <v>1.2352941176470589</v>
      </c>
      <c r="I41" s="46">
        <f>AVERAGE(T2.1_1!I41,T2.1_2!I41)</f>
        <v>0</v>
      </c>
      <c r="J41" s="46">
        <f>AVERAGE(T2.1_1!J41,T2.1_2!J41)</f>
        <v>0</v>
      </c>
      <c r="K41" s="46">
        <f>AVERAGE(T2.1_1!K41,T2.1_2!K41)</f>
        <v>176.25000000000003</v>
      </c>
      <c r="L41" s="47">
        <f>AVERAGE(T2.1_1!L41,T2.1_2!L41)</f>
        <v>190.98000000000002</v>
      </c>
    </row>
    <row r="42" spans="1:12" s="48" customFormat="1" ht="18" customHeight="1" x14ac:dyDescent="0.5">
      <c r="A42" s="28"/>
      <c r="B42" s="41"/>
      <c r="C42" s="41" t="s">
        <v>1</v>
      </c>
      <c r="D42" s="49">
        <f>AVERAGE(T2.1_1!D42,T2.1_2!D42)</f>
        <v>0</v>
      </c>
      <c r="E42" s="50">
        <f>AVERAGE(T2.1_1!E42,T2.1_2!E42)</f>
        <v>0</v>
      </c>
      <c r="F42" s="50">
        <f>AVERAGE(T2.1_1!F42,T2.1_2!F42)</f>
        <v>0</v>
      </c>
      <c r="G42" s="50">
        <f>AVERAGE(T2.1_1!G42,T2.1_2!G42)</f>
        <v>0</v>
      </c>
      <c r="H42" s="50">
        <f>AVERAGE(T2.1_1!H42,T2.1_2!H42)</f>
        <v>0</v>
      </c>
      <c r="I42" s="50">
        <f>AVERAGE(T2.1_1!I42,T2.1_2!I42)</f>
        <v>0</v>
      </c>
      <c r="J42" s="50">
        <f>AVERAGE(T2.1_1!J42,T2.1_2!J42)</f>
        <v>0</v>
      </c>
      <c r="K42" s="50">
        <f>AVERAGE(T2.1_1!K42,T2.1_2!K42)</f>
        <v>0</v>
      </c>
      <c r="L42" s="51">
        <f>AVERAGE(T2.1_1!L42,T2.1_2!L42)</f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f>AVERAGE(T2.1_1!D43,T2.1_2!D43)</f>
        <v>5.8280392156862746</v>
      </c>
      <c r="E43" s="50">
        <f>AVERAGE(T2.1_1!E43,T2.1_2!E43)</f>
        <v>0.55882352941176472</v>
      </c>
      <c r="F43" s="50">
        <f>AVERAGE(T2.1_1!F43,T2.1_2!F43)</f>
        <v>2.0792156862745101</v>
      </c>
      <c r="G43" s="50">
        <f>AVERAGE(T2.1_1!G43,T2.1_2!G43)</f>
        <v>5.0286274509803919</v>
      </c>
      <c r="H43" s="50">
        <f>AVERAGE(T2.1_1!H43,T2.1_2!H43)</f>
        <v>1.2352941176470589</v>
      </c>
      <c r="I43" s="50">
        <f>AVERAGE(T2.1_1!I43,T2.1_2!I43)</f>
        <v>0</v>
      </c>
      <c r="J43" s="50">
        <f>AVERAGE(T2.1_1!J43,T2.1_2!J43)</f>
        <v>0</v>
      </c>
      <c r="K43" s="50">
        <f>AVERAGE(T2.1_1!K43,T2.1_2!K43)</f>
        <v>176.25000000000003</v>
      </c>
      <c r="L43" s="51">
        <f>AVERAGE(T2.1_1!L43,T2.1_2!L43)</f>
        <v>190.98000000000002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f>AVERAGE(T2.1_1!D44,T2.1_2!D44)</f>
        <v>0</v>
      </c>
      <c r="E44" s="50">
        <f>AVERAGE(T2.1_1!E44,T2.1_2!E44)</f>
        <v>0</v>
      </c>
      <c r="F44" s="50">
        <f>AVERAGE(T2.1_1!F44,T2.1_2!F44)</f>
        <v>0</v>
      </c>
      <c r="G44" s="50">
        <f>AVERAGE(T2.1_1!G44,T2.1_2!G44)</f>
        <v>0</v>
      </c>
      <c r="H44" s="50">
        <f>AVERAGE(T2.1_1!H44,T2.1_2!H44)</f>
        <v>0</v>
      </c>
      <c r="I44" s="50">
        <f>AVERAGE(T2.1_1!I44,T2.1_2!I44)</f>
        <v>0</v>
      </c>
      <c r="J44" s="50">
        <f>AVERAGE(T2.1_1!J44,T2.1_2!J44)</f>
        <v>0</v>
      </c>
      <c r="K44" s="50">
        <f>AVERAGE(T2.1_1!K44,T2.1_2!K44)</f>
        <v>12.916666666666666</v>
      </c>
      <c r="L44" s="51">
        <f>AVERAGE(T2.1_1!L44,T2.1_2!L44)</f>
        <v>12.916666666666666</v>
      </c>
    </row>
    <row r="45" spans="1:12" s="48" customFormat="1" ht="18" customHeight="1" x14ac:dyDescent="0.5">
      <c r="A45" s="28"/>
      <c r="B45" s="41"/>
      <c r="C45" s="41" t="s">
        <v>4</v>
      </c>
      <c r="D45" s="49">
        <f>AVERAGE(T2.1_1!D45,T2.1_2!D45)</f>
        <v>0</v>
      </c>
      <c r="E45" s="50">
        <f>AVERAGE(T2.1_1!E45,T2.1_2!E45)</f>
        <v>0</v>
      </c>
      <c r="F45" s="50">
        <f>AVERAGE(T2.1_1!F45,T2.1_2!F45)</f>
        <v>0</v>
      </c>
      <c r="G45" s="50">
        <f>AVERAGE(T2.1_1!G45,T2.1_2!G45)</f>
        <v>0</v>
      </c>
      <c r="H45" s="50">
        <f>AVERAGE(T2.1_1!H45,T2.1_2!H45)</f>
        <v>0</v>
      </c>
      <c r="I45" s="50">
        <f>AVERAGE(T2.1_1!I45,T2.1_2!I45)</f>
        <v>0</v>
      </c>
      <c r="J45" s="50">
        <f>AVERAGE(T2.1_1!J45,T2.1_2!J45)</f>
        <v>0</v>
      </c>
      <c r="K45" s="50">
        <f>AVERAGE(T2.1_1!K45,T2.1_2!K45)</f>
        <v>25.833333333333332</v>
      </c>
      <c r="L45" s="51">
        <f>AVERAGE(T2.1_1!L45,T2.1_2!L45)</f>
        <v>25.833333333333332</v>
      </c>
    </row>
    <row r="46" spans="1:12" s="48" customFormat="1" ht="18" customHeight="1" x14ac:dyDescent="0.5">
      <c r="A46" s="33"/>
      <c r="B46" s="43" t="s">
        <v>5</v>
      </c>
      <c r="C46" s="43"/>
      <c r="D46" s="52">
        <f>AVERAGE(T2.1_1!D46,T2.1_2!D46)</f>
        <v>5.8280392156862746</v>
      </c>
      <c r="E46" s="53">
        <f>AVERAGE(T2.1_1!E46,T2.1_2!E46)</f>
        <v>0.55882352941176472</v>
      </c>
      <c r="F46" s="53">
        <f>AVERAGE(T2.1_1!F46,T2.1_2!F46)</f>
        <v>2.0792156862745101</v>
      </c>
      <c r="G46" s="53">
        <f>AVERAGE(T2.1_1!G46,T2.1_2!G46)</f>
        <v>5.0286274509803919</v>
      </c>
      <c r="H46" s="53">
        <f>AVERAGE(T2.1_1!H46,T2.1_2!H46)</f>
        <v>1.2352941176470589</v>
      </c>
      <c r="I46" s="53">
        <f>AVERAGE(T2.1_1!I46,T2.1_2!I46)</f>
        <v>0</v>
      </c>
      <c r="J46" s="53">
        <f>AVERAGE(T2.1_1!J46,T2.1_2!J46)</f>
        <v>0</v>
      </c>
      <c r="K46" s="53">
        <f>AVERAGE(T2.1_1!K46,T2.1_2!K46)</f>
        <v>202.08333333333337</v>
      </c>
      <c r="L46" s="54">
        <f>AVERAGE(T2.1_1!L46,T2.1_2!L46)</f>
        <v>216.81333333333336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f>AVERAGE(T2.1_1!D47,T2.1_2!D47)</f>
        <v>6.2091503267973849</v>
      </c>
      <c r="E47" s="46">
        <f>AVERAGE(T2.1_1!E47,T2.1_2!E47)</f>
        <v>4.7875816993464051</v>
      </c>
      <c r="F47" s="46">
        <f>AVERAGE(T2.1_1!F47,T2.1_2!F47)</f>
        <v>9.4019607843137241</v>
      </c>
      <c r="G47" s="46">
        <f>AVERAGE(T2.1_1!G47,T2.1_2!G47)</f>
        <v>11.153594771241828</v>
      </c>
      <c r="H47" s="46">
        <f>AVERAGE(T2.1_1!H47,T2.1_2!H47)</f>
        <v>6.4967320261437909</v>
      </c>
      <c r="I47" s="46">
        <f>AVERAGE(T2.1_1!I47,T2.1_2!I47)</f>
        <v>314.85294117647055</v>
      </c>
      <c r="J47" s="46">
        <f>AVERAGE(T2.1_1!J47,T2.1_2!J47)</f>
        <v>0</v>
      </c>
      <c r="K47" s="46">
        <f>AVERAGE(T2.1_1!K47,T2.1_2!K47)</f>
        <v>0.37254901960784315</v>
      </c>
      <c r="L47" s="47">
        <f>AVERAGE(T2.1_1!L47,T2.1_2!L47)</f>
        <v>353.27450980392155</v>
      </c>
    </row>
    <row r="48" spans="1:12" s="48" customFormat="1" ht="18" customHeight="1" x14ac:dyDescent="0.5">
      <c r="A48" s="28"/>
      <c r="B48" s="41"/>
      <c r="C48" s="41" t="s">
        <v>1</v>
      </c>
      <c r="D48" s="49">
        <f>AVERAGE(T2.1_1!D48,T2.1_2!D48)</f>
        <v>0</v>
      </c>
      <c r="E48" s="50">
        <f>AVERAGE(T2.1_1!E48,T2.1_2!E48)</f>
        <v>0</v>
      </c>
      <c r="F48" s="50">
        <f>AVERAGE(T2.1_1!F48,T2.1_2!F48)</f>
        <v>0</v>
      </c>
      <c r="G48" s="50">
        <f>AVERAGE(T2.1_1!G48,T2.1_2!G48)</f>
        <v>0</v>
      </c>
      <c r="H48" s="50">
        <f>AVERAGE(T2.1_1!H48,T2.1_2!H48)</f>
        <v>0</v>
      </c>
      <c r="I48" s="50">
        <f>AVERAGE(T2.1_1!I48,T2.1_2!I48)</f>
        <v>0</v>
      </c>
      <c r="J48" s="50">
        <f>AVERAGE(T2.1_1!J48,T2.1_2!J48)</f>
        <v>0</v>
      </c>
      <c r="K48" s="50">
        <f>AVERAGE(T2.1_1!K48,T2.1_2!K48)</f>
        <v>0</v>
      </c>
      <c r="L48" s="51">
        <f>AVERAGE(T2.1_1!L48,T2.1_2!L48)</f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f>AVERAGE(T2.1_1!D49,T2.1_2!D49)</f>
        <v>6.2091503267973849</v>
      </c>
      <c r="E49" s="50">
        <f>AVERAGE(T2.1_1!E49,T2.1_2!E49)</f>
        <v>4.7875816993464051</v>
      </c>
      <c r="F49" s="50">
        <f>AVERAGE(T2.1_1!F49,T2.1_2!F49)</f>
        <v>9.4019607843137241</v>
      </c>
      <c r="G49" s="50">
        <f>AVERAGE(T2.1_1!G49,T2.1_2!G49)</f>
        <v>11.153594771241828</v>
      </c>
      <c r="H49" s="50">
        <f>AVERAGE(T2.1_1!H49,T2.1_2!H49)</f>
        <v>6.4967320261437909</v>
      </c>
      <c r="I49" s="50">
        <f>AVERAGE(T2.1_1!I49,T2.1_2!I49)</f>
        <v>314.85294117647055</v>
      </c>
      <c r="J49" s="50">
        <f>AVERAGE(T2.1_1!J49,T2.1_2!J49)</f>
        <v>0</v>
      </c>
      <c r="K49" s="50">
        <f>AVERAGE(T2.1_1!K49,T2.1_2!K49)</f>
        <v>0.37254901960784315</v>
      </c>
      <c r="L49" s="51">
        <f>AVERAGE(T2.1_1!L49,T2.1_2!L49)</f>
        <v>353.27450980392155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f>AVERAGE(T2.1_1!D50,T2.1_2!D50)</f>
        <v>0</v>
      </c>
      <c r="E50" s="50">
        <f>AVERAGE(T2.1_1!E50,T2.1_2!E50)</f>
        <v>0</v>
      </c>
      <c r="F50" s="50">
        <f>AVERAGE(T2.1_1!F50,T2.1_2!F50)</f>
        <v>0</v>
      </c>
      <c r="G50" s="50">
        <f>AVERAGE(T2.1_1!G50,T2.1_2!G50)</f>
        <v>0</v>
      </c>
      <c r="H50" s="50">
        <f>AVERAGE(T2.1_1!H50,T2.1_2!H50)</f>
        <v>0</v>
      </c>
      <c r="I50" s="50">
        <f>AVERAGE(T2.1_1!I50,T2.1_2!I50)</f>
        <v>0.625</v>
      </c>
      <c r="J50" s="50">
        <f>AVERAGE(T2.1_1!J50,T2.1_2!J50)</f>
        <v>0</v>
      </c>
      <c r="K50" s="50">
        <f>AVERAGE(T2.1_1!K50,T2.1_2!K50)</f>
        <v>0</v>
      </c>
      <c r="L50" s="51">
        <f>AVERAGE(T2.1_1!L50,T2.1_2!L50)</f>
        <v>0.625</v>
      </c>
    </row>
    <row r="51" spans="1:12" s="48" customFormat="1" ht="18" customHeight="1" x14ac:dyDescent="0.5">
      <c r="A51" s="28"/>
      <c r="B51" s="41"/>
      <c r="C51" s="41" t="s">
        <v>4</v>
      </c>
      <c r="D51" s="49">
        <f>AVERAGE(T2.1_1!D51,T2.1_2!D51)</f>
        <v>0</v>
      </c>
      <c r="E51" s="50">
        <f>AVERAGE(T2.1_1!E51,T2.1_2!E51)</f>
        <v>0</v>
      </c>
      <c r="F51" s="50">
        <f>AVERAGE(T2.1_1!F51,T2.1_2!F51)</f>
        <v>0</v>
      </c>
      <c r="G51" s="50">
        <f>AVERAGE(T2.1_1!G51,T2.1_2!G51)</f>
        <v>0</v>
      </c>
      <c r="H51" s="50">
        <f>AVERAGE(T2.1_1!H51,T2.1_2!H51)</f>
        <v>0</v>
      </c>
      <c r="I51" s="50">
        <f>AVERAGE(T2.1_1!I51,T2.1_2!I51)</f>
        <v>0.625</v>
      </c>
      <c r="J51" s="50">
        <f>AVERAGE(T2.1_1!J51,T2.1_2!J51)</f>
        <v>0</v>
      </c>
      <c r="K51" s="50">
        <f>AVERAGE(T2.1_1!K51,T2.1_2!K51)</f>
        <v>0</v>
      </c>
      <c r="L51" s="51">
        <f>AVERAGE(T2.1_1!L51,T2.1_2!L51)</f>
        <v>0.625</v>
      </c>
    </row>
    <row r="52" spans="1:12" s="48" customFormat="1" ht="18" customHeight="1" x14ac:dyDescent="0.5">
      <c r="A52" s="28"/>
      <c r="B52" s="44" t="s">
        <v>5</v>
      </c>
      <c r="C52" s="44"/>
      <c r="D52" s="49">
        <f>AVERAGE(T2.1_1!D52,T2.1_2!D52)</f>
        <v>6.2091503267973849</v>
      </c>
      <c r="E52" s="50">
        <f>AVERAGE(T2.1_1!E52,T2.1_2!E52)</f>
        <v>4.7875816993464051</v>
      </c>
      <c r="F52" s="50">
        <f>AVERAGE(T2.1_1!F52,T2.1_2!F52)</f>
        <v>9.4019607843137241</v>
      </c>
      <c r="G52" s="50">
        <f>AVERAGE(T2.1_1!G52,T2.1_2!G52)</f>
        <v>11.153594771241828</v>
      </c>
      <c r="H52" s="50">
        <f>AVERAGE(T2.1_1!H52,T2.1_2!H52)</f>
        <v>6.4967320261437909</v>
      </c>
      <c r="I52" s="50">
        <f>AVERAGE(T2.1_1!I52,T2.1_2!I52)</f>
        <v>315.47794117647055</v>
      </c>
      <c r="J52" s="50">
        <f>AVERAGE(T2.1_1!J52,T2.1_2!J52)</f>
        <v>0</v>
      </c>
      <c r="K52" s="50">
        <f>AVERAGE(T2.1_1!K52,T2.1_2!K52)</f>
        <v>0.37254901960784315</v>
      </c>
      <c r="L52" s="51">
        <f>AVERAGE(T2.1_1!L52,T2.1_2!L52)</f>
        <v>353.89950980392155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f>AVERAGE(T2.1_1!D53,T2.1_2!D53)</f>
        <v>0</v>
      </c>
      <c r="E53" s="46">
        <f>AVERAGE(T2.1_1!E53,T2.1_2!E53)</f>
        <v>0</v>
      </c>
      <c r="F53" s="46">
        <f>AVERAGE(T2.1_1!F53,T2.1_2!F53)</f>
        <v>0</v>
      </c>
      <c r="G53" s="46">
        <f>AVERAGE(T2.1_1!G53,T2.1_2!G53)</f>
        <v>0</v>
      </c>
      <c r="H53" s="46">
        <f>AVERAGE(T2.1_1!H53,T2.1_2!H53)</f>
        <v>0</v>
      </c>
      <c r="I53" s="46">
        <f>AVERAGE(T2.1_1!I53,T2.1_2!I53)</f>
        <v>0</v>
      </c>
      <c r="J53" s="46">
        <f>AVERAGE(T2.1_1!J53,T2.1_2!J53)</f>
        <v>0</v>
      </c>
      <c r="K53" s="46">
        <f>AVERAGE(T2.1_1!K53,T2.1_2!K53)</f>
        <v>0</v>
      </c>
      <c r="L53" s="47">
        <f>AVERAGE(T2.1_1!L53,T2.1_2!L53)</f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f>AVERAGE(T2.1_1!D54,T2.1_2!D54)</f>
        <v>0</v>
      </c>
      <c r="E54" s="50">
        <f>AVERAGE(T2.1_1!E54,T2.1_2!E54)</f>
        <v>0</v>
      </c>
      <c r="F54" s="50">
        <f>AVERAGE(T2.1_1!F54,T2.1_2!F54)</f>
        <v>0</v>
      </c>
      <c r="G54" s="50">
        <f>AVERAGE(T2.1_1!G54,T2.1_2!G54)</f>
        <v>0</v>
      </c>
      <c r="H54" s="50">
        <f>AVERAGE(T2.1_1!H54,T2.1_2!H54)</f>
        <v>0</v>
      </c>
      <c r="I54" s="50">
        <f>AVERAGE(T2.1_1!I54,T2.1_2!I54)</f>
        <v>0</v>
      </c>
      <c r="J54" s="50">
        <f>AVERAGE(T2.1_1!J54,T2.1_2!J54)</f>
        <v>0</v>
      </c>
      <c r="K54" s="50">
        <f>AVERAGE(T2.1_1!K54,T2.1_2!K54)</f>
        <v>0</v>
      </c>
      <c r="L54" s="51">
        <f>AVERAGE(T2.1_1!L54,T2.1_2!L54)</f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f>AVERAGE(T2.1_1!D55,T2.1_2!D55)</f>
        <v>0</v>
      </c>
      <c r="E55" s="50">
        <f>AVERAGE(T2.1_1!E55,T2.1_2!E55)</f>
        <v>0</v>
      </c>
      <c r="F55" s="50">
        <f>AVERAGE(T2.1_1!F55,T2.1_2!F55)</f>
        <v>0</v>
      </c>
      <c r="G55" s="50">
        <f>AVERAGE(T2.1_1!G55,T2.1_2!G55)</f>
        <v>0</v>
      </c>
      <c r="H55" s="50">
        <f>AVERAGE(T2.1_1!H55,T2.1_2!H55)</f>
        <v>0</v>
      </c>
      <c r="I55" s="50">
        <f>AVERAGE(T2.1_1!I55,T2.1_2!I55)</f>
        <v>0</v>
      </c>
      <c r="J55" s="50">
        <f>AVERAGE(T2.1_1!J55,T2.1_2!J55)</f>
        <v>0</v>
      </c>
      <c r="K55" s="50">
        <f>AVERAGE(T2.1_1!K55,T2.1_2!K55)</f>
        <v>0</v>
      </c>
      <c r="L55" s="51">
        <f>AVERAGE(T2.1_1!L55,T2.1_2!L55)</f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f>AVERAGE(T2.1_1!D56,T2.1_2!D56)</f>
        <v>1.5</v>
      </c>
      <c r="E56" s="50">
        <f>AVERAGE(T2.1_1!E56,T2.1_2!E56)</f>
        <v>0</v>
      </c>
      <c r="F56" s="50">
        <f>AVERAGE(T2.1_1!F56,T2.1_2!F56)</f>
        <v>0</v>
      </c>
      <c r="G56" s="50">
        <f>AVERAGE(T2.1_1!G56,T2.1_2!G56)</f>
        <v>0.125</v>
      </c>
      <c r="H56" s="50">
        <f>AVERAGE(T2.1_1!H56,T2.1_2!H56)</f>
        <v>0</v>
      </c>
      <c r="I56" s="50">
        <f>AVERAGE(T2.1_1!I56,T2.1_2!I56)</f>
        <v>0</v>
      </c>
      <c r="J56" s="50">
        <f>AVERAGE(T2.1_1!J56,T2.1_2!J56)</f>
        <v>15.541666666666668</v>
      </c>
      <c r="K56" s="50">
        <f>AVERAGE(T2.1_1!K56,T2.1_2!K56)</f>
        <v>0</v>
      </c>
      <c r="L56" s="51">
        <f>AVERAGE(T2.1_1!L56,T2.1_2!L56)</f>
        <v>17.166666666666668</v>
      </c>
    </row>
    <row r="57" spans="1:12" s="48" customFormat="1" ht="18" customHeight="1" x14ac:dyDescent="0.5">
      <c r="A57" s="28"/>
      <c r="B57" s="41"/>
      <c r="C57" s="41" t="s">
        <v>4</v>
      </c>
      <c r="D57" s="49">
        <f>AVERAGE(T2.1_1!D57,T2.1_2!D57)</f>
        <v>3</v>
      </c>
      <c r="E57" s="50">
        <f>AVERAGE(T2.1_1!E57,T2.1_2!E57)</f>
        <v>0</v>
      </c>
      <c r="F57" s="50">
        <f>AVERAGE(T2.1_1!F57,T2.1_2!F57)</f>
        <v>0</v>
      </c>
      <c r="G57" s="50">
        <f>AVERAGE(T2.1_1!G57,T2.1_2!G57)</f>
        <v>0.25</v>
      </c>
      <c r="H57" s="50">
        <f>AVERAGE(T2.1_1!H57,T2.1_2!H57)</f>
        <v>0</v>
      </c>
      <c r="I57" s="50">
        <f>AVERAGE(T2.1_1!I57,T2.1_2!I57)</f>
        <v>0</v>
      </c>
      <c r="J57" s="50">
        <f>AVERAGE(T2.1_1!J57,T2.1_2!J57)</f>
        <v>31.083333333333336</v>
      </c>
      <c r="K57" s="50">
        <f>AVERAGE(T2.1_1!K57,T2.1_2!K57)</f>
        <v>0</v>
      </c>
      <c r="L57" s="51">
        <f>AVERAGE(T2.1_1!L57,T2.1_2!L57)</f>
        <v>34.333333333333336</v>
      </c>
    </row>
    <row r="58" spans="1:12" s="48" customFormat="1" ht="18" customHeight="1" x14ac:dyDescent="0.5">
      <c r="A58" s="9"/>
      <c r="B58" s="55" t="s">
        <v>5</v>
      </c>
      <c r="C58" s="55"/>
      <c r="D58" s="56">
        <f>AVERAGE(T2.1_1!D58,T2.1_2!D58)</f>
        <v>3</v>
      </c>
      <c r="E58" s="14">
        <f>AVERAGE(T2.1_1!E58,T2.1_2!E58)</f>
        <v>0</v>
      </c>
      <c r="F58" s="14">
        <f>AVERAGE(T2.1_1!F58,T2.1_2!F58)</f>
        <v>0</v>
      </c>
      <c r="G58" s="14">
        <f>AVERAGE(T2.1_1!G58,T2.1_2!G58)</f>
        <v>0.25</v>
      </c>
      <c r="H58" s="14">
        <f>AVERAGE(T2.1_1!H58,T2.1_2!H58)</f>
        <v>0</v>
      </c>
      <c r="I58" s="14">
        <f>AVERAGE(T2.1_1!I58,T2.1_2!I58)</f>
        <v>0</v>
      </c>
      <c r="J58" s="14">
        <f>AVERAGE(T2.1_1!J58,T2.1_2!J58)</f>
        <v>31.083333333333336</v>
      </c>
      <c r="K58" s="14">
        <f>AVERAGE(T2.1_1!K58,T2.1_2!K58)</f>
        <v>0</v>
      </c>
      <c r="L58" s="57">
        <f>AVERAGE(T2.1_1!L58,T2.1_2!L58)</f>
        <v>34.333333333333336</v>
      </c>
    </row>
  </sheetData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8"/>
  <sheetViews>
    <sheetView showGridLines="0" zoomScaleNormal="100" workbookViewId="0">
      <selection activeCell="E29" sqref="E29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4" width="12.42578125" style="3" bestFit="1" customWidth="1"/>
    <col min="5" max="5" width="12.140625" style="3" bestFit="1" customWidth="1"/>
    <col min="6" max="6" width="11" style="3" bestFit="1" customWidth="1"/>
    <col min="7" max="7" width="9.42578125" style="3" bestFit="1" customWidth="1"/>
    <col min="8" max="8" width="9.140625" style="3" bestFit="1" customWidth="1"/>
    <col min="9" max="9" width="10.28515625" style="3" bestFit="1" customWidth="1"/>
    <col min="10" max="10" width="16.7109375" style="3" bestFit="1" customWidth="1"/>
    <col min="11" max="11" width="18.28515625" style="3" bestFit="1" customWidth="1"/>
    <col min="12" max="12" width="11.5703125" style="3" customWidth="1"/>
    <col min="13" max="16384" width="9.140625" style="3"/>
  </cols>
  <sheetData>
    <row r="1" spans="1:12" s="21" customFormat="1" x14ac:dyDescent="0.5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v>1868.1678431372554</v>
      </c>
      <c r="E5" s="18">
        <v>551.34313725490188</v>
      </c>
      <c r="F5" s="18">
        <v>1697.2043137254902</v>
      </c>
      <c r="G5" s="18">
        <v>3750.712549019609</v>
      </c>
      <c r="H5" s="18">
        <v>1329.3219607843139</v>
      </c>
      <c r="I5" s="18">
        <v>268.52941176470586</v>
      </c>
      <c r="J5" s="19">
        <v>0</v>
      </c>
      <c r="K5" s="19">
        <v>302.17607843137256</v>
      </c>
      <c r="L5" s="20">
        <v>9767.455294117648</v>
      </c>
    </row>
    <row r="6" spans="1:12" s="21" customFormat="1" ht="18" customHeight="1" x14ac:dyDescent="0.5">
      <c r="A6" s="22"/>
      <c r="B6" s="16"/>
      <c r="C6" s="16" t="s">
        <v>1</v>
      </c>
      <c r="D6" s="17">
        <v>5.1176470588235299</v>
      </c>
      <c r="E6" s="18">
        <v>0</v>
      </c>
      <c r="F6" s="18">
        <v>1.0588235294117647</v>
      </c>
      <c r="G6" s="18">
        <v>0.17647058823529413</v>
      </c>
      <c r="H6" s="18">
        <v>0</v>
      </c>
      <c r="I6" s="18">
        <v>0</v>
      </c>
      <c r="J6" s="19">
        <v>0.82352941176470595</v>
      </c>
      <c r="K6" s="19">
        <v>0</v>
      </c>
      <c r="L6" s="20">
        <v>7.1764705882352935</v>
      </c>
    </row>
    <row r="7" spans="1:12" s="21" customFormat="1" ht="18" customHeight="1" x14ac:dyDescent="0.5">
      <c r="A7" s="22"/>
      <c r="B7" s="16"/>
      <c r="C7" s="16" t="s">
        <v>2</v>
      </c>
      <c r="D7" s="17">
        <v>1873.2854901960789</v>
      </c>
      <c r="E7" s="18">
        <v>551.34313725490188</v>
      </c>
      <c r="F7" s="18">
        <v>1698.2631372549024</v>
      </c>
      <c r="G7" s="18">
        <v>3750.8890196078446</v>
      </c>
      <c r="H7" s="18">
        <v>1329.3219607843139</v>
      </c>
      <c r="I7" s="18">
        <v>268.52941176470586</v>
      </c>
      <c r="J7" s="19">
        <v>0.82352941176470595</v>
      </c>
      <c r="K7" s="19">
        <v>302.17607843137256</v>
      </c>
      <c r="L7" s="20">
        <v>9774.6317647058841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v>165.08333333333331</v>
      </c>
      <c r="E8" s="18">
        <v>0</v>
      </c>
      <c r="F8" s="18">
        <v>55.916666666666664</v>
      </c>
      <c r="G8" s="18">
        <v>28.083333333333332</v>
      </c>
      <c r="H8" s="18">
        <v>14.000000000000002</v>
      </c>
      <c r="I8" s="18">
        <v>1.5</v>
      </c>
      <c r="J8" s="19">
        <v>23.583333333333332</v>
      </c>
      <c r="K8" s="19">
        <v>13.416666666666666</v>
      </c>
      <c r="L8" s="20">
        <v>301.58333333333331</v>
      </c>
    </row>
    <row r="9" spans="1:12" s="21" customFormat="1" ht="18" customHeight="1" x14ac:dyDescent="0.5">
      <c r="A9" s="22"/>
      <c r="B9" s="16"/>
      <c r="C9" s="16" t="s">
        <v>4</v>
      </c>
      <c r="D9" s="17">
        <v>327.41666666666663</v>
      </c>
      <c r="E9" s="18">
        <v>0</v>
      </c>
      <c r="F9" s="18">
        <v>111.28333333333333</v>
      </c>
      <c r="G9" s="18">
        <v>55.45</v>
      </c>
      <c r="H9" s="18">
        <v>21.450000000000003</v>
      </c>
      <c r="I9" s="18">
        <v>1.7</v>
      </c>
      <c r="J9" s="19">
        <v>46.416666666666664</v>
      </c>
      <c r="K9" s="19">
        <v>26.633333333333333</v>
      </c>
      <c r="L9" s="20">
        <v>590.34999999999991</v>
      </c>
    </row>
    <row r="10" spans="1:12" s="21" customFormat="1" ht="18" customHeight="1" x14ac:dyDescent="0.5">
      <c r="A10" s="22"/>
      <c r="B10" s="23" t="s">
        <v>5</v>
      </c>
      <c r="C10" s="23"/>
      <c r="D10" s="17">
        <v>2200.7021568627456</v>
      </c>
      <c r="E10" s="18">
        <v>551.34313725490188</v>
      </c>
      <c r="F10" s="18">
        <v>1809.5464705882357</v>
      </c>
      <c r="G10" s="18">
        <v>3806.3390196078444</v>
      </c>
      <c r="H10" s="18">
        <v>1350.7719607843139</v>
      </c>
      <c r="I10" s="18">
        <v>270.22941176470584</v>
      </c>
      <c r="J10" s="19">
        <v>47.240196078431367</v>
      </c>
      <c r="K10" s="19">
        <v>328.80941176470589</v>
      </c>
      <c r="L10" s="20">
        <v>10364.981764705883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v>952.04424333836118</v>
      </c>
      <c r="E11" s="26">
        <v>23.740824534942178</v>
      </c>
      <c r="F11" s="26">
        <v>41.249773755656108</v>
      </c>
      <c r="G11" s="26">
        <v>94.406686777275013</v>
      </c>
      <c r="H11" s="26">
        <v>78.88808446455505</v>
      </c>
      <c r="I11" s="26">
        <v>0</v>
      </c>
      <c r="J11" s="26">
        <v>0</v>
      </c>
      <c r="K11" s="26">
        <v>2.7559577677224736</v>
      </c>
      <c r="L11" s="27">
        <v>1193.0855706385119</v>
      </c>
    </row>
    <row r="12" spans="1:12" ht="18" customHeight="1" x14ac:dyDescent="0.5">
      <c r="A12" s="28"/>
      <c r="B12" s="29"/>
      <c r="C12" s="29" t="s">
        <v>1</v>
      </c>
      <c r="D12" s="30">
        <v>3.7058823529411766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2">
        <v>3.7058823529411766</v>
      </c>
    </row>
    <row r="13" spans="1:12" ht="18" customHeight="1" x14ac:dyDescent="0.5">
      <c r="A13" s="28"/>
      <c r="B13" s="29"/>
      <c r="C13" s="29" t="s">
        <v>2</v>
      </c>
      <c r="D13" s="30">
        <v>955.75012569130217</v>
      </c>
      <c r="E13" s="31">
        <v>23.740824534942178</v>
      </c>
      <c r="F13" s="31">
        <v>41.249773755656108</v>
      </c>
      <c r="G13" s="31">
        <v>94.406686777275013</v>
      </c>
      <c r="H13" s="31">
        <v>78.88808446455505</v>
      </c>
      <c r="I13" s="31">
        <v>0</v>
      </c>
      <c r="J13" s="31">
        <v>0</v>
      </c>
      <c r="K13" s="31">
        <v>2.7559577677224736</v>
      </c>
      <c r="L13" s="32">
        <v>1196.7914529914533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v>148.33333333333331</v>
      </c>
      <c r="E14" s="31">
        <v>0</v>
      </c>
      <c r="F14" s="31">
        <v>0</v>
      </c>
      <c r="G14" s="31">
        <v>0.75</v>
      </c>
      <c r="H14" s="31">
        <v>0</v>
      </c>
      <c r="I14" s="31">
        <v>0</v>
      </c>
      <c r="J14" s="31">
        <v>3.5</v>
      </c>
      <c r="K14" s="31">
        <v>0</v>
      </c>
      <c r="L14" s="32">
        <v>152.58333333333331</v>
      </c>
    </row>
    <row r="15" spans="1:12" ht="18" customHeight="1" x14ac:dyDescent="0.5">
      <c r="A15" s="28"/>
      <c r="B15" s="29"/>
      <c r="C15" s="29" t="s">
        <v>4</v>
      </c>
      <c r="D15" s="30">
        <v>296.66666666666663</v>
      </c>
      <c r="E15" s="31">
        <v>0</v>
      </c>
      <c r="F15" s="31">
        <v>0</v>
      </c>
      <c r="G15" s="31">
        <v>1.5</v>
      </c>
      <c r="H15" s="31">
        <v>0</v>
      </c>
      <c r="I15" s="31">
        <v>0</v>
      </c>
      <c r="J15" s="31">
        <v>7</v>
      </c>
      <c r="K15" s="31">
        <v>0</v>
      </c>
      <c r="L15" s="32">
        <v>305.16666666666663</v>
      </c>
    </row>
    <row r="16" spans="1:12" ht="18" customHeight="1" x14ac:dyDescent="0.5">
      <c r="A16" s="33"/>
      <c r="B16" s="34" t="s">
        <v>5</v>
      </c>
      <c r="C16" s="34"/>
      <c r="D16" s="35">
        <v>1252.4167923579689</v>
      </c>
      <c r="E16" s="36">
        <v>23.740824534942178</v>
      </c>
      <c r="F16" s="36">
        <v>41.249773755656108</v>
      </c>
      <c r="G16" s="36">
        <v>95.906686777275013</v>
      </c>
      <c r="H16" s="36">
        <v>78.88808446455505</v>
      </c>
      <c r="I16" s="36">
        <v>0</v>
      </c>
      <c r="J16" s="36">
        <v>7</v>
      </c>
      <c r="K16" s="36">
        <v>2.7559577677224736</v>
      </c>
      <c r="L16" s="37">
        <v>1501.9581196581198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v>7.6882352941176464</v>
      </c>
      <c r="E17" s="26">
        <v>267.65686274509801</v>
      </c>
      <c r="F17" s="26">
        <v>4.2576470588235296</v>
      </c>
      <c r="G17" s="26">
        <v>10.878823529411761</v>
      </c>
      <c r="H17" s="26">
        <v>2.8003921568627446</v>
      </c>
      <c r="I17" s="26">
        <v>0</v>
      </c>
      <c r="J17" s="26">
        <v>0</v>
      </c>
      <c r="K17" s="26">
        <v>0.76627450980392153</v>
      </c>
      <c r="L17" s="27">
        <v>294.0482352941176</v>
      </c>
    </row>
    <row r="18" spans="1:12" ht="18" customHeight="1" x14ac:dyDescent="0.5">
      <c r="A18" s="28"/>
      <c r="B18" s="29"/>
      <c r="C18" s="29" t="s">
        <v>1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</row>
    <row r="19" spans="1:12" ht="18" customHeight="1" x14ac:dyDescent="0.5">
      <c r="A19" s="28"/>
      <c r="B19" s="29"/>
      <c r="C19" s="29" t="s">
        <v>2</v>
      </c>
      <c r="D19" s="30">
        <v>7.6882352941176464</v>
      </c>
      <c r="E19" s="31">
        <v>267.65686274509801</v>
      </c>
      <c r="F19" s="31">
        <v>4.2576470588235296</v>
      </c>
      <c r="G19" s="31">
        <v>10.878823529411761</v>
      </c>
      <c r="H19" s="31">
        <v>2.8003921568627446</v>
      </c>
      <c r="I19" s="31">
        <v>0</v>
      </c>
      <c r="J19" s="31">
        <v>0</v>
      </c>
      <c r="K19" s="31">
        <v>0.76627450980392153</v>
      </c>
      <c r="L19" s="32">
        <v>294.0482352941176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</row>
    <row r="21" spans="1:12" ht="18" customHeight="1" x14ac:dyDescent="0.5">
      <c r="A21" s="28"/>
      <c r="B21" s="29"/>
      <c r="C21" s="29" t="s">
        <v>4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</row>
    <row r="22" spans="1:12" ht="18" customHeight="1" x14ac:dyDescent="0.5">
      <c r="A22" s="33"/>
      <c r="B22" s="34" t="s">
        <v>5</v>
      </c>
      <c r="C22" s="34"/>
      <c r="D22" s="35">
        <v>7.6882352941176464</v>
      </c>
      <c r="E22" s="36">
        <v>267.65686274509801</v>
      </c>
      <c r="F22" s="36">
        <v>4.2576470588235296</v>
      </c>
      <c r="G22" s="36">
        <v>10.878823529411761</v>
      </c>
      <c r="H22" s="36">
        <v>2.8003921568627446</v>
      </c>
      <c r="I22" s="36">
        <v>0</v>
      </c>
      <c r="J22" s="36">
        <v>0</v>
      </c>
      <c r="K22" s="36">
        <v>0.76627450980392153</v>
      </c>
      <c r="L22" s="37">
        <v>294.0482352941176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v>4.617647058823529</v>
      </c>
      <c r="E23" s="31">
        <v>0.83333333333333326</v>
      </c>
      <c r="F23" s="31">
        <v>1023.264705882353</v>
      </c>
      <c r="G23" s="31">
        <v>10.794117647058821</v>
      </c>
      <c r="H23" s="31">
        <v>2.7156862745098036</v>
      </c>
      <c r="I23" s="31">
        <v>0</v>
      </c>
      <c r="J23" s="31">
        <v>0</v>
      </c>
      <c r="K23" s="31">
        <v>0.74509803921568629</v>
      </c>
      <c r="L23" s="32">
        <v>1042.9705882352944</v>
      </c>
    </row>
    <row r="24" spans="1:12" s="2" customFormat="1" ht="18" customHeight="1" x14ac:dyDescent="0.5">
      <c r="A24" s="28"/>
      <c r="B24" s="29"/>
      <c r="C24" s="29" t="s">
        <v>1</v>
      </c>
      <c r="D24" s="30">
        <v>0</v>
      </c>
      <c r="E24" s="31">
        <v>0</v>
      </c>
      <c r="F24" s="31">
        <v>0.88235294117647056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2">
        <v>0.88235294117647056</v>
      </c>
    </row>
    <row r="25" spans="1:12" s="2" customFormat="1" ht="18" customHeight="1" x14ac:dyDescent="0.5">
      <c r="A25" s="28"/>
      <c r="B25" s="29"/>
      <c r="C25" s="29" t="s">
        <v>2</v>
      </c>
      <c r="D25" s="30">
        <v>4.617647058823529</v>
      </c>
      <c r="E25" s="31">
        <v>0.83333333333333326</v>
      </c>
      <c r="F25" s="31">
        <v>1024.1470588235295</v>
      </c>
      <c r="G25" s="31">
        <v>10.794117647058821</v>
      </c>
      <c r="H25" s="31">
        <v>2.7156862745098036</v>
      </c>
      <c r="I25" s="31">
        <v>0</v>
      </c>
      <c r="J25" s="31">
        <v>0</v>
      </c>
      <c r="K25" s="31">
        <v>0.74509803921568629</v>
      </c>
      <c r="L25" s="32">
        <v>1043.8529411764707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v>0</v>
      </c>
      <c r="E26" s="31">
        <v>0</v>
      </c>
      <c r="F26" s="31">
        <v>53.166666666666664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53.166666666666664</v>
      </c>
    </row>
    <row r="27" spans="1:12" s="2" customFormat="1" ht="18" customHeight="1" x14ac:dyDescent="0.5">
      <c r="A27" s="28"/>
      <c r="B27" s="29"/>
      <c r="C27" s="29" t="s">
        <v>4</v>
      </c>
      <c r="D27" s="30">
        <v>0</v>
      </c>
      <c r="E27" s="31">
        <v>0</v>
      </c>
      <c r="F27" s="31">
        <v>106.33333333333333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2">
        <v>106.33333333333333</v>
      </c>
    </row>
    <row r="28" spans="1:12" s="2" customFormat="1" ht="18" customHeight="1" x14ac:dyDescent="0.5">
      <c r="A28" s="28"/>
      <c r="B28" s="38" t="s">
        <v>5</v>
      </c>
      <c r="C28" s="38"/>
      <c r="D28" s="30">
        <v>4.617647058823529</v>
      </c>
      <c r="E28" s="31">
        <v>0.83333333333333326</v>
      </c>
      <c r="F28" s="31">
        <v>1130.480392156863</v>
      </c>
      <c r="G28" s="31">
        <v>10.794117647058821</v>
      </c>
      <c r="H28" s="31">
        <v>2.7156862745098036</v>
      </c>
      <c r="I28" s="31">
        <v>0</v>
      </c>
      <c r="J28" s="31">
        <v>0</v>
      </c>
      <c r="K28" s="31">
        <v>0.74509803921568629</v>
      </c>
      <c r="L28" s="32">
        <v>1150.1862745098042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v>823.51065862242365</v>
      </c>
      <c r="E29" s="26">
        <v>230.80231271995973</v>
      </c>
      <c r="F29" s="26">
        <v>524.7972850678733</v>
      </c>
      <c r="G29" s="26">
        <v>3391.4410256410265</v>
      </c>
      <c r="H29" s="26">
        <v>501.9753142282554</v>
      </c>
      <c r="I29" s="26">
        <v>0</v>
      </c>
      <c r="J29" s="26">
        <v>0</v>
      </c>
      <c r="K29" s="26">
        <v>100.18260432378079</v>
      </c>
      <c r="L29" s="27">
        <v>5572.7092006033199</v>
      </c>
    </row>
    <row r="30" spans="1:12" s="2" customFormat="1" ht="18" customHeight="1" x14ac:dyDescent="0.5">
      <c r="A30" s="40"/>
      <c r="B30" s="41"/>
      <c r="C30" s="41" t="s">
        <v>1</v>
      </c>
      <c r="D30" s="30">
        <v>1.411764705882353</v>
      </c>
      <c r="E30" s="31">
        <v>0</v>
      </c>
      <c r="F30" s="31">
        <v>0.17647058823529413</v>
      </c>
      <c r="G30" s="31">
        <v>0.17647058823529413</v>
      </c>
      <c r="H30" s="31">
        <v>0</v>
      </c>
      <c r="I30" s="31">
        <v>0</v>
      </c>
      <c r="J30" s="31">
        <v>0.82352941176470595</v>
      </c>
      <c r="K30" s="31">
        <v>0</v>
      </c>
      <c r="L30" s="32">
        <v>2.5882352941176467</v>
      </c>
    </row>
    <row r="31" spans="1:12" s="2" customFormat="1" ht="18" customHeight="1" x14ac:dyDescent="0.5">
      <c r="A31" s="40"/>
      <c r="B31" s="41"/>
      <c r="C31" s="41" t="s">
        <v>2</v>
      </c>
      <c r="D31" s="30">
        <v>824.92242332830608</v>
      </c>
      <c r="E31" s="31">
        <v>230.80231271995973</v>
      </c>
      <c r="F31" s="31">
        <v>524.97375565610866</v>
      </c>
      <c r="G31" s="31">
        <v>3391.6174962292621</v>
      </c>
      <c r="H31" s="31">
        <v>501.9753142282554</v>
      </c>
      <c r="I31" s="31">
        <v>0</v>
      </c>
      <c r="J31" s="31">
        <v>0.82352941176470595</v>
      </c>
      <c r="K31" s="31">
        <v>100.18260432378079</v>
      </c>
      <c r="L31" s="32">
        <v>5575.2974358974379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v>14.25</v>
      </c>
      <c r="E32" s="31">
        <v>0</v>
      </c>
      <c r="F32" s="31">
        <v>2.75</v>
      </c>
      <c r="G32" s="31">
        <v>27.083333333333332</v>
      </c>
      <c r="H32" s="31">
        <v>1.5</v>
      </c>
      <c r="I32" s="31">
        <v>0.25</v>
      </c>
      <c r="J32" s="31">
        <v>4</v>
      </c>
      <c r="K32" s="31">
        <v>1</v>
      </c>
      <c r="L32" s="32">
        <v>50.833333333333329</v>
      </c>
    </row>
    <row r="33" spans="1:12" s="2" customFormat="1" ht="18" customHeight="1" x14ac:dyDescent="0.5">
      <c r="A33" s="40"/>
      <c r="B33" s="41"/>
      <c r="C33" s="41" t="s">
        <v>4</v>
      </c>
      <c r="D33" s="30">
        <v>25.75</v>
      </c>
      <c r="E33" s="31">
        <v>0</v>
      </c>
      <c r="F33" s="31">
        <v>4.95</v>
      </c>
      <c r="G33" s="31">
        <v>53.45</v>
      </c>
      <c r="H33" s="31">
        <v>2.7</v>
      </c>
      <c r="I33" s="31">
        <v>0.45</v>
      </c>
      <c r="J33" s="31">
        <v>7.25</v>
      </c>
      <c r="K33" s="31">
        <v>1.8</v>
      </c>
      <c r="L33" s="32">
        <v>96.35</v>
      </c>
    </row>
    <row r="34" spans="1:12" s="2" customFormat="1" ht="18" customHeight="1" x14ac:dyDescent="0.5">
      <c r="A34" s="42"/>
      <c r="B34" s="43" t="s">
        <v>5</v>
      </c>
      <c r="C34" s="43"/>
      <c r="D34" s="35">
        <v>850.67242332830608</v>
      </c>
      <c r="E34" s="36">
        <v>230.80231271995973</v>
      </c>
      <c r="F34" s="36">
        <v>529.9237556561086</v>
      </c>
      <c r="G34" s="36">
        <v>3445.0674962292619</v>
      </c>
      <c r="H34" s="36">
        <v>504.67531422825544</v>
      </c>
      <c r="I34" s="36">
        <v>0.45</v>
      </c>
      <c r="J34" s="36">
        <v>8.0735294117647065</v>
      </c>
      <c r="K34" s="36">
        <v>101.98260432378081</v>
      </c>
      <c r="L34" s="37">
        <v>5671.6474358974365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v>61.644444444444431</v>
      </c>
      <c r="E35" s="31">
        <v>21.734640522875818</v>
      </c>
      <c r="F35" s="31">
        <v>88.084313725490176</v>
      </c>
      <c r="G35" s="31">
        <v>219.69673202614376</v>
      </c>
      <c r="H35" s="31">
        <v>735.34771241830072</v>
      </c>
      <c r="I35" s="31">
        <v>0</v>
      </c>
      <c r="J35" s="31">
        <v>0</v>
      </c>
      <c r="K35" s="31">
        <v>20.598692810457518</v>
      </c>
      <c r="L35" s="32">
        <v>1147.1065359477125</v>
      </c>
    </row>
    <row r="36" spans="1:12" s="2" customFormat="1" ht="18" customHeight="1" x14ac:dyDescent="0.5">
      <c r="A36" s="40"/>
      <c r="B36" s="41"/>
      <c r="C36" s="41" t="s">
        <v>1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2">
        <v>0</v>
      </c>
    </row>
    <row r="37" spans="1:12" s="2" customFormat="1" ht="18" customHeight="1" x14ac:dyDescent="0.5">
      <c r="A37" s="40"/>
      <c r="B37" s="41"/>
      <c r="C37" s="41" t="s">
        <v>2</v>
      </c>
      <c r="D37" s="30">
        <v>61.644444444444431</v>
      </c>
      <c r="E37" s="31">
        <v>21.734640522875818</v>
      </c>
      <c r="F37" s="31">
        <v>88.084313725490176</v>
      </c>
      <c r="G37" s="31">
        <v>219.69673202614376</v>
      </c>
      <c r="H37" s="31">
        <v>735.34771241830072</v>
      </c>
      <c r="I37" s="31">
        <v>0</v>
      </c>
      <c r="J37" s="31">
        <v>0</v>
      </c>
      <c r="K37" s="31">
        <v>20.598692810457518</v>
      </c>
      <c r="L37" s="32">
        <v>1147.1065359477125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v>0</v>
      </c>
      <c r="E38" s="31">
        <v>0</v>
      </c>
      <c r="F38" s="31">
        <v>0</v>
      </c>
      <c r="G38" s="31">
        <v>0</v>
      </c>
      <c r="H38" s="31">
        <v>12.500000000000002</v>
      </c>
      <c r="I38" s="31">
        <v>0</v>
      </c>
      <c r="J38" s="31">
        <v>0</v>
      </c>
      <c r="K38" s="31">
        <v>0</v>
      </c>
      <c r="L38" s="32">
        <v>12.500000000000002</v>
      </c>
    </row>
    <row r="39" spans="1:12" s="2" customFormat="1" ht="18" customHeight="1" x14ac:dyDescent="0.5">
      <c r="A39" s="40"/>
      <c r="B39" s="41"/>
      <c r="C39" s="41" t="s">
        <v>4</v>
      </c>
      <c r="D39" s="30">
        <v>0</v>
      </c>
      <c r="E39" s="31">
        <v>0</v>
      </c>
      <c r="F39" s="31">
        <v>0</v>
      </c>
      <c r="G39" s="31">
        <v>0</v>
      </c>
      <c r="H39" s="31">
        <v>18.750000000000004</v>
      </c>
      <c r="I39" s="31">
        <v>0</v>
      </c>
      <c r="J39" s="31">
        <v>0</v>
      </c>
      <c r="K39" s="31">
        <v>0</v>
      </c>
      <c r="L39" s="32">
        <v>18.750000000000004</v>
      </c>
    </row>
    <row r="40" spans="1:12" s="2" customFormat="1" ht="18" customHeight="1" x14ac:dyDescent="0.5">
      <c r="A40" s="40"/>
      <c r="B40" s="44" t="s">
        <v>5</v>
      </c>
      <c r="C40" s="44"/>
      <c r="D40" s="30">
        <v>61.644444444444431</v>
      </c>
      <c r="E40" s="31">
        <v>21.734640522875818</v>
      </c>
      <c r="F40" s="31">
        <v>88.084313725490176</v>
      </c>
      <c r="G40" s="31">
        <v>219.69673202614376</v>
      </c>
      <c r="H40" s="31">
        <v>754.09771241830072</v>
      </c>
      <c r="I40" s="31">
        <v>0</v>
      </c>
      <c r="J40" s="31">
        <v>0</v>
      </c>
      <c r="K40" s="31">
        <v>20.598692810457518</v>
      </c>
      <c r="L40" s="32">
        <v>1165.8565359477125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v>11.656078431372549</v>
      </c>
      <c r="E41" s="46">
        <v>1.1176470588235294</v>
      </c>
      <c r="F41" s="46">
        <v>4.1584313725490203</v>
      </c>
      <c r="G41" s="46">
        <v>10.057254901960784</v>
      </c>
      <c r="H41" s="46">
        <v>2.4705882352941178</v>
      </c>
      <c r="I41" s="46">
        <v>0</v>
      </c>
      <c r="J41" s="46">
        <v>0</v>
      </c>
      <c r="K41" s="46">
        <v>176.79411764705884</v>
      </c>
      <c r="L41" s="47">
        <v>206.25411764705882</v>
      </c>
    </row>
    <row r="42" spans="1:12" s="48" customFormat="1" ht="18" customHeight="1" x14ac:dyDescent="0.5">
      <c r="A42" s="28"/>
      <c r="B42" s="41"/>
      <c r="C42" s="41" t="s">
        <v>1</v>
      </c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1"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v>11.656078431372549</v>
      </c>
      <c r="E43" s="50">
        <v>1.1176470588235294</v>
      </c>
      <c r="F43" s="50">
        <v>4.1584313725490203</v>
      </c>
      <c r="G43" s="50">
        <v>10.057254901960784</v>
      </c>
      <c r="H43" s="50">
        <v>2.4705882352941178</v>
      </c>
      <c r="I43" s="50">
        <v>0</v>
      </c>
      <c r="J43" s="50">
        <v>0</v>
      </c>
      <c r="K43" s="50">
        <v>176.79411764705884</v>
      </c>
      <c r="L43" s="51">
        <v>206.25411764705882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12.416666666666666</v>
      </c>
      <c r="L44" s="51">
        <v>12.416666666666666</v>
      </c>
    </row>
    <row r="45" spans="1:12" s="48" customFormat="1" ht="18" customHeight="1" x14ac:dyDescent="0.5">
      <c r="A45" s="28"/>
      <c r="B45" s="41"/>
      <c r="C45" s="41" t="s">
        <v>4</v>
      </c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24.833333333333332</v>
      </c>
      <c r="L45" s="51">
        <v>24.833333333333332</v>
      </c>
    </row>
    <row r="46" spans="1:12" s="48" customFormat="1" ht="18" customHeight="1" x14ac:dyDescent="0.5">
      <c r="A46" s="33"/>
      <c r="B46" s="43" t="s">
        <v>5</v>
      </c>
      <c r="C46" s="43"/>
      <c r="D46" s="52">
        <v>11.656078431372549</v>
      </c>
      <c r="E46" s="53">
        <v>1.1176470588235294</v>
      </c>
      <c r="F46" s="53">
        <v>4.1584313725490203</v>
      </c>
      <c r="G46" s="53">
        <v>10.057254901960784</v>
      </c>
      <c r="H46" s="53">
        <v>2.4705882352941178</v>
      </c>
      <c r="I46" s="53">
        <v>0</v>
      </c>
      <c r="J46" s="53">
        <v>0</v>
      </c>
      <c r="K46" s="53">
        <v>201.62745098039218</v>
      </c>
      <c r="L46" s="54">
        <v>231.08745098039216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v>7.0065359477124183</v>
      </c>
      <c r="E47" s="46">
        <v>5.4575163398692812</v>
      </c>
      <c r="F47" s="46">
        <v>11.392156862745095</v>
      </c>
      <c r="G47" s="46">
        <v>13.437908496732025</v>
      </c>
      <c r="H47" s="46">
        <v>5.1241830065359473</v>
      </c>
      <c r="I47" s="46">
        <v>268.52941176470586</v>
      </c>
      <c r="J47" s="46">
        <v>0</v>
      </c>
      <c r="K47" s="46">
        <v>0.33333333333333331</v>
      </c>
      <c r="L47" s="47">
        <v>311.28104575163394</v>
      </c>
    </row>
    <row r="48" spans="1:12" s="48" customFormat="1" ht="18" customHeight="1" x14ac:dyDescent="0.5">
      <c r="A48" s="28"/>
      <c r="B48" s="41"/>
      <c r="C48" s="41" t="s">
        <v>1</v>
      </c>
      <c r="D48" s="4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v>7.0065359477124183</v>
      </c>
      <c r="E49" s="50">
        <v>5.4575163398692812</v>
      </c>
      <c r="F49" s="50">
        <v>11.392156862745095</v>
      </c>
      <c r="G49" s="50">
        <v>13.437908496732025</v>
      </c>
      <c r="H49" s="50">
        <v>5.1241830065359473</v>
      </c>
      <c r="I49" s="50">
        <v>268.52941176470586</v>
      </c>
      <c r="J49" s="50">
        <v>0</v>
      </c>
      <c r="K49" s="50">
        <v>0.33333333333333331</v>
      </c>
      <c r="L49" s="51">
        <v>311.28104575163394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v>0</v>
      </c>
      <c r="E50" s="50">
        <v>0</v>
      </c>
      <c r="F50" s="50">
        <v>0</v>
      </c>
      <c r="G50" s="50">
        <v>0</v>
      </c>
      <c r="H50" s="50">
        <v>0</v>
      </c>
      <c r="I50" s="50">
        <v>1.25</v>
      </c>
      <c r="J50" s="50">
        <v>0</v>
      </c>
      <c r="K50" s="50">
        <v>0</v>
      </c>
      <c r="L50" s="51">
        <v>1.25</v>
      </c>
    </row>
    <row r="51" spans="1:12" s="48" customFormat="1" ht="18" customHeight="1" x14ac:dyDescent="0.5">
      <c r="A51" s="28"/>
      <c r="B51" s="41"/>
      <c r="C51" s="41" t="s">
        <v>4</v>
      </c>
      <c r="D51" s="49">
        <v>0</v>
      </c>
      <c r="E51" s="50">
        <v>0</v>
      </c>
      <c r="F51" s="50">
        <v>0</v>
      </c>
      <c r="G51" s="50">
        <v>0</v>
      </c>
      <c r="H51" s="50">
        <v>0</v>
      </c>
      <c r="I51" s="50">
        <v>1.25</v>
      </c>
      <c r="J51" s="50">
        <v>0</v>
      </c>
      <c r="K51" s="50">
        <v>0</v>
      </c>
      <c r="L51" s="51">
        <v>1.25</v>
      </c>
    </row>
    <row r="52" spans="1:12" s="48" customFormat="1" ht="18" customHeight="1" x14ac:dyDescent="0.5">
      <c r="A52" s="28"/>
      <c r="B52" s="44" t="s">
        <v>5</v>
      </c>
      <c r="C52" s="44"/>
      <c r="D52" s="49">
        <v>7.0065359477124183</v>
      </c>
      <c r="E52" s="50">
        <v>5.4575163398692812</v>
      </c>
      <c r="F52" s="50">
        <v>11.392156862745095</v>
      </c>
      <c r="G52" s="50">
        <v>13.437908496732025</v>
      </c>
      <c r="H52" s="50">
        <v>5.1241830065359473</v>
      </c>
      <c r="I52" s="50">
        <v>269.77941176470586</v>
      </c>
      <c r="J52" s="50">
        <v>0</v>
      </c>
      <c r="K52" s="50">
        <v>0.33333333333333331</v>
      </c>
      <c r="L52" s="51">
        <v>312.53104575163394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7"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1"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1"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v>2.5</v>
      </c>
      <c r="E56" s="50">
        <v>0</v>
      </c>
      <c r="F56" s="50">
        <v>0</v>
      </c>
      <c r="G56" s="50">
        <v>0.25</v>
      </c>
      <c r="H56" s="50">
        <v>0</v>
      </c>
      <c r="I56" s="50">
        <v>0</v>
      </c>
      <c r="J56" s="50">
        <v>16.083333333333332</v>
      </c>
      <c r="K56" s="50">
        <v>0</v>
      </c>
      <c r="L56" s="51">
        <v>18.833333333333332</v>
      </c>
    </row>
    <row r="57" spans="1:12" s="48" customFormat="1" ht="18" customHeight="1" x14ac:dyDescent="0.5">
      <c r="A57" s="28"/>
      <c r="B57" s="41"/>
      <c r="C57" s="41" t="s">
        <v>4</v>
      </c>
      <c r="D57" s="49">
        <v>5</v>
      </c>
      <c r="E57" s="50">
        <v>0</v>
      </c>
      <c r="F57" s="50">
        <v>0</v>
      </c>
      <c r="G57" s="50">
        <v>0.5</v>
      </c>
      <c r="H57" s="50">
        <v>0</v>
      </c>
      <c r="I57" s="50">
        <v>0</v>
      </c>
      <c r="J57" s="50">
        <v>32.166666666666664</v>
      </c>
      <c r="K57" s="50">
        <v>0</v>
      </c>
      <c r="L57" s="51">
        <v>37.666666666666664</v>
      </c>
    </row>
    <row r="58" spans="1:12" s="48" customFormat="1" ht="18" customHeight="1" x14ac:dyDescent="0.5">
      <c r="A58" s="9"/>
      <c r="B58" s="55" t="s">
        <v>5</v>
      </c>
      <c r="C58" s="55"/>
      <c r="D58" s="56">
        <v>5</v>
      </c>
      <c r="E58" s="14">
        <v>0</v>
      </c>
      <c r="F58" s="14">
        <v>0</v>
      </c>
      <c r="G58" s="14">
        <v>0.5</v>
      </c>
      <c r="H58" s="14">
        <v>0</v>
      </c>
      <c r="I58" s="14">
        <v>0</v>
      </c>
      <c r="J58" s="14">
        <v>32.166666666666664</v>
      </c>
      <c r="K58" s="14">
        <v>0</v>
      </c>
      <c r="L58" s="57">
        <v>37.666666666666664</v>
      </c>
    </row>
  </sheetData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8"/>
  <sheetViews>
    <sheetView showGridLines="0" zoomScaleNormal="100" workbookViewId="0">
      <selection activeCell="E29" sqref="E29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4" width="12.42578125" style="3" bestFit="1" customWidth="1"/>
    <col min="5" max="5" width="12.140625" style="3" bestFit="1" customWidth="1"/>
    <col min="6" max="6" width="11" style="3" bestFit="1" customWidth="1"/>
    <col min="7" max="7" width="9.42578125" style="3" bestFit="1" customWidth="1"/>
    <col min="8" max="8" width="9.140625" style="3" bestFit="1" customWidth="1"/>
    <col min="9" max="9" width="10.28515625" style="3" bestFit="1" customWidth="1"/>
    <col min="10" max="10" width="16.7109375" style="3" bestFit="1" customWidth="1"/>
    <col min="11" max="11" width="18.28515625" style="3" bestFit="1" customWidth="1"/>
    <col min="12" max="12" width="11.5703125" style="3" customWidth="1"/>
    <col min="13" max="16384" width="9.140625" style="3"/>
  </cols>
  <sheetData>
    <row r="1" spans="1:12" s="21" customFormat="1" x14ac:dyDescent="0.5">
      <c r="A1" s="58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v>1776.5294117647068</v>
      </c>
      <c r="E5" s="18">
        <v>486.47058823529403</v>
      </c>
      <c r="F5" s="18">
        <v>1603.7647058823532</v>
      </c>
      <c r="G5" s="18">
        <v>3496.5294117647059</v>
      </c>
      <c r="H5" s="18">
        <v>1233.7647058823529</v>
      </c>
      <c r="I5" s="18">
        <v>361.17647058823525</v>
      </c>
      <c r="J5" s="19">
        <v>0</v>
      </c>
      <c r="K5" s="19">
        <v>255.47058823529414</v>
      </c>
      <c r="L5" s="20">
        <v>9213.7058823529424</v>
      </c>
    </row>
    <row r="6" spans="1:12" s="21" customFormat="1" ht="18" customHeight="1" x14ac:dyDescent="0.5">
      <c r="A6" s="22"/>
      <c r="B6" s="16"/>
      <c r="C6" s="16" t="s">
        <v>1</v>
      </c>
      <c r="D6" s="17">
        <v>2.5294117647058822</v>
      </c>
      <c r="E6" s="18">
        <v>0</v>
      </c>
      <c r="F6" s="18">
        <v>0.41176470588235298</v>
      </c>
      <c r="G6" s="18">
        <v>0</v>
      </c>
      <c r="H6" s="18">
        <v>0</v>
      </c>
      <c r="I6" s="18">
        <v>0</v>
      </c>
      <c r="J6" s="19">
        <v>1.1176470588235294</v>
      </c>
      <c r="K6" s="19">
        <v>0</v>
      </c>
      <c r="L6" s="20">
        <v>4.0588235294117645</v>
      </c>
    </row>
    <row r="7" spans="1:12" s="21" customFormat="1" ht="18" customHeight="1" x14ac:dyDescent="0.5">
      <c r="A7" s="22"/>
      <c r="B7" s="16"/>
      <c r="C7" s="16" t="s">
        <v>2</v>
      </c>
      <c r="D7" s="17">
        <v>1779.0588235294126</v>
      </c>
      <c r="E7" s="18">
        <v>486.47058823529403</v>
      </c>
      <c r="F7" s="18">
        <v>1604.1764705882356</v>
      </c>
      <c r="G7" s="18">
        <v>3496.5294117647059</v>
      </c>
      <c r="H7" s="18">
        <v>1233.7647058823529</v>
      </c>
      <c r="I7" s="18">
        <v>361.17647058823525</v>
      </c>
      <c r="J7" s="19">
        <v>1.1176470588235294</v>
      </c>
      <c r="K7" s="19">
        <v>255.47058823529414</v>
      </c>
      <c r="L7" s="20">
        <v>9217.7647058823532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v>136.41666666666669</v>
      </c>
      <c r="E8" s="18">
        <v>0</v>
      </c>
      <c r="F8" s="18">
        <v>68.166666666666657</v>
      </c>
      <c r="G8" s="18">
        <v>23.333333333333332</v>
      </c>
      <c r="H8" s="18">
        <v>9.6666666666666679</v>
      </c>
      <c r="I8" s="18">
        <v>0.25</v>
      </c>
      <c r="J8" s="19">
        <v>19</v>
      </c>
      <c r="K8" s="19">
        <v>13.416666666666666</v>
      </c>
      <c r="L8" s="20">
        <v>270.25</v>
      </c>
    </row>
    <row r="9" spans="1:12" s="21" customFormat="1" ht="18" customHeight="1" x14ac:dyDescent="0.5">
      <c r="A9" s="22"/>
      <c r="B9" s="16"/>
      <c r="C9" s="16" t="s">
        <v>4</v>
      </c>
      <c r="D9" s="17">
        <v>272.68333333333339</v>
      </c>
      <c r="E9" s="18">
        <v>0</v>
      </c>
      <c r="F9" s="18">
        <v>136.23333333333332</v>
      </c>
      <c r="G9" s="18">
        <v>46.45</v>
      </c>
      <c r="H9" s="18">
        <v>14.575000000000001</v>
      </c>
      <c r="I9" s="18">
        <v>0.45</v>
      </c>
      <c r="J9" s="19">
        <v>38</v>
      </c>
      <c r="K9" s="19">
        <v>26.833333333333332</v>
      </c>
      <c r="L9" s="20">
        <v>535.22500000000002</v>
      </c>
    </row>
    <row r="10" spans="1:12" s="21" customFormat="1" ht="18" customHeight="1" x14ac:dyDescent="0.5">
      <c r="A10" s="22"/>
      <c r="B10" s="23" t="s">
        <v>5</v>
      </c>
      <c r="C10" s="23"/>
      <c r="D10" s="17">
        <v>2051.7421568627456</v>
      </c>
      <c r="E10" s="18">
        <v>486.47058823529403</v>
      </c>
      <c r="F10" s="18">
        <v>1740.4098039215685</v>
      </c>
      <c r="G10" s="18">
        <v>3542.9794117647057</v>
      </c>
      <c r="H10" s="18">
        <v>1248.339705882353</v>
      </c>
      <c r="I10" s="18">
        <v>361.62647058823524</v>
      </c>
      <c r="J10" s="19">
        <v>39.117647058823536</v>
      </c>
      <c r="K10" s="19">
        <v>282.30392156862752</v>
      </c>
      <c r="L10" s="20">
        <v>9752.9897058823535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v>977.07229045464351</v>
      </c>
      <c r="E11" s="26">
        <v>38.688034188034194</v>
      </c>
      <c r="F11" s="26">
        <v>73.359153917977437</v>
      </c>
      <c r="G11" s="26">
        <v>81.442864325217258</v>
      </c>
      <c r="H11" s="26">
        <v>136.27576671694317</v>
      </c>
      <c r="I11" s="26">
        <v>0</v>
      </c>
      <c r="J11" s="26">
        <v>0</v>
      </c>
      <c r="K11" s="26">
        <v>5.9803921568627443</v>
      </c>
      <c r="L11" s="27">
        <v>1312.8185017596782</v>
      </c>
    </row>
    <row r="12" spans="1:12" ht="18" customHeight="1" x14ac:dyDescent="0.5">
      <c r="A12" s="28"/>
      <c r="B12" s="29"/>
      <c r="C12" s="29" t="s">
        <v>1</v>
      </c>
      <c r="D12" s="30">
        <v>2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0.17647058823529413</v>
      </c>
      <c r="K12" s="31">
        <v>0</v>
      </c>
      <c r="L12" s="32">
        <v>2.1764705882352939</v>
      </c>
    </row>
    <row r="13" spans="1:12" ht="18" customHeight="1" x14ac:dyDescent="0.5">
      <c r="A13" s="28"/>
      <c r="B13" s="29"/>
      <c r="C13" s="29" t="s">
        <v>2</v>
      </c>
      <c r="D13" s="30">
        <v>979.07229045464351</v>
      </c>
      <c r="E13" s="31">
        <v>38.688034188034194</v>
      </c>
      <c r="F13" s="31">
        <v>73.359153917977437</v>
      </c>
      <c r="G13" s="31">
        <v>81.442864325217258</v>
      </c>
      <c r="H13" s="31">
        <v>136.27576671694317</v>
      </c>
      <c r="I13" s="31">
        <v>0</v>
      </c>
      <c r="J13" s="31">
        <v>0.17647058823529413</v>
      </c>
      <c r="K13" s="31">
        <v>5.9803921568627443</v>
      </c>
      <c r="L13" s="32">
        <v>1314.9949723479135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v>135.16666666666669</v>
      </c>
      <c r="E14" s="31">
        <v>0</v>
      </c>
      <c r="F14" s="31">
        <v>0</v>
      </c>
      <c r="G14" s="31">
        <v>0.25</v>
      </c>
      <c r="H14" s="31">
        <v>0</v>
      </c>
      <c r="I14" s="31">
        <v>0</v>
      </c>
      <c r="J14" s="31">
        <v>4</v>
      </c>
      <c r="K14" s="31">
        <v>0</v>
      </c>
      <c r="L14" s="32">
        <v>139.41666666666669</v>
      </c>
    </row>
    <row r="15" spans="1:12" ht="18" customHeight="1" x14ac:dyDescent="0.5">
      <c r="A15" s="28"/>
      <c r="B15" s="29"/>
      <c r="C15" s="29" t="s">
        <v>4</v>
      </c>
      <c r="D15" s="30">
        <v>270.33333333333337</v>
      </c>
      <c r="E15" s="31">
        <v>0</v>
      </c>
      <c r="F15" s="31">
        <v>0</v>
      </c>
      <c r="G15" s="31">
        <v>0.5</v>
      </c>
      <c r="H15" s="31">
        <v>0</v>
      </c>
      <c r="I15" s="31">
        <v>0</v>
      </c>
      <c r="J15" s="31">
        <v>8</v>
      </c>
      <c r="K15" s="31">
        <v>0</v>
      </c>
      <c r="L15" s="32">
        <v>278.83333333333337</v>
      </c>
    </row>
    <row r="16" spans="1:12" ht="18" customHeight="1" x14ac:dyDescent="0.5">
      <c r="A16" s="33"/>
      <c r="B16" s="34" t="s">
        <v>5</v>
      </c>
      <c r="C16" s="34"/>
      <c r="D16" s="35">
        <v>1249.4056237879768</v>
      </c>
      <c r="E16" s="36">
        <v>38.688034188034194</v>
      </c>
      <c r="F16" s="36">
        <v>73.359153917977437</v>
      </c>
      <c r="G16" s="36">
        <v>81.942864325217258</v>
      </c>
      <c r="H16" s="36">
        <v>136.27576671694317</v>
      </c>
      <c r="I16" s="36">
        <v>0</v>
      </c>
      <c r="J16" s="36">
        <v>8.1764705882352935</v>
      </c>
      <c r="K16" s="36">
        <v>5.9803921568627443</v>
      </c>
      <c r="L16" s="37">
        <v>1593.828305681247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v>3.4901960784313726</v>
      </c>
      <c r="E17" s="26">
        <v>196.82352941176467</v>
      </c>
      <c r="F17" s="26">
        <v>0.37254901960784315</v>
      </c>
      <c r="G17" s="26">
        <v>0</v>
      </c>
      <c r="H17" s="26">
        <v>1.9607843137254902E-2</v>
      </c>
      <c r="I17" s="26">
        <v>0</v>
      </c>
      <c r="J17" s="26">
        <v>0</v>
      </c>
      <c r="K17" s="26">
        <v>1.9607843137254902E-2</v>
      </c>
      <c r="L17" s="27">
        <v>200.7254901960784</v>
      </c>
    </row>
    <row r="18" spans="1:12" ht="18" customHeight="1" x14ac:dyDescent="0.5">
      <c r="A18" s="28"/>
      <c r="B18" s="29"/>
      <c r="C18" s="29" t="s">
        <v>1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</row>
    <row r="19" spans="1:12" ht="18" customHeight="1" x14ac:dyDescent="0.5">
      <c r="A19" s="28"/>
      <c r="B19" s="29"/>
      <c r="C19" s="29" t="s">
        <v>2</v>
      </c>
      <c r="D19" s="30">
        <v>3.4901960784313726</v>
      </c>
      <c r="E19" s="31">
        <v>196.82352941176467</v>
      </c>
      <c r="F19" s="31">
        <v>0.37254901960784315</v>
      </c>
      <c r="G19" s="31">
        <v>0</v>
      </c>
      <c r="H19" s="31">
        <v>1.9607843137254902E-2</v>
      </c>
      <c r="I19" s="31">
        <v>0</v>
      </c>
      <c r="J19" s="31">
        <v>0</v>
      </c>
      <c r="K19" s="31">
        <v>1.9607843137254902E-2</v>
      </c>
      <c r="L19" s="32">
        <v>200.7254901960784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</row>
    <row r="21" spans="1:12" ht="18" customHeight="1" x14ac:dyDescent="0.5">
      <c r="A21" s="28"/>
      <c r="B21" s="29"/>
      <c r="C21" s="29" t="s">
        <v>4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</row>
    <row r="22" spans="1:12" ht="18" customHeight="1" x14ac:dyDescent="0.5">
      <c r="A22" s="33"/>
      <c r="B22" s="34" t="s">
        <v>5</v>
      </c>
      <c r="C22" s="34"/>
      <c r="D22" s="35">
        <v>3.4901960784313726</v>
      </c>
      <c r="E22" s="36">
        <v>196.82352941176467</v>
      </c>
      <c r="F22" s="36">
        <v>0.37254901960784315</v>
      </c>
      <c r="G22" s="36">
        <v>0</v>
      </c>
      <c r="H22" s="36">
        <v>1.9607843137254902E-2</v>
      </c>
      <c r="I22" s="36">
        <v>0</v>
      </c>
      <c r="J22" s="36">
        <v>0</v>
      </c>
      <c r="K22" s="36">
        <v>1.9607843137254902E-2</v>
      </c>
      <c r="L22" s="37">
        <v>200.7254901960784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v>0</v>
      </c>
      <c r="E23" s="31">
        <v>0</v>
      </c>
      <c r="F23" s="31">
        <v>1051.7647058823532</v>
      </c>
      <c r="G23" s="31">
        <v>5.4705882352941178</v>
      </c>
      <c r="H23" s="31">
        <v>0</v>
      </c>
      <c r="I23" s="31">
        <v>0</v>
      </c>
      <c r="J23" s="31">
        <v>0</v>
      </c>
      <c r="K23" s="31">
        <v>0</v>
      </c>
      <c r="L23" s="32">
        <v>1057.2352941176473</v>
      </c>
    </row>
    <row r="24" spans="1:12" s="2" customFormat="1" ht="18" customHeight="1" x14ac:dyDescent="0.5">
      <c r="A24" s="28"/>
      <c r="B24" s="29"/>
      <c r="C24" s="29" t="s">
        <v>1</v>
      </c>
      <c r="D24" s="30">
        <v>0</v>
      </c>
      <c r="E24" s="31">
        <v>0</v>
      </c>
      <c r="F24" s="31">
        <v>0.17647058823529413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2">
        <v>0.17647058823529413</v>
      </c>
    </row>
    <row r="25" spans="1:12" s="2" customFormat="1" ht="18" customHeight="1" x14ac:dyDescent="0.5">
      <c r="A25" s="28"/>
      <c r="B25" s="29"/>
      <c r="C25" s="29" t="s">
        <v>2</v>
      </c>
      <c r="D25" s="30">
        <v>0</v>
      </c>
      <c r="E25" s="31">
        <v>0</v>
      </c>
      <c r="F25" s="31">
        <v>1051.9411764705883</v>
      </c>
      <c r="G25" s="31">
        <v>5.4705882352941178</v>
      </c>
      <c r="H25" s="31">
        <v>0</v>
      </c>
      <c r="I25" s="31">
        <v>0</v>
      </c>
      <c r="J25" s="31">
        <v>0</v>
      </c>
      <c r="K25" s="31">
        <v>0</v>
      </c>
      <c r="L25" s="32">
        <v>1057.4117647058827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v>0</v>
      </c>
      <c r="E26" s="31">
        <v>0</v>
      </c>
      <c r="F26" s="31">
        <v>67.666666666666657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67.666666666666657</v>
      </c>
    </row>
    <row r="27" spans="1:12" s="2" customFormat="1" ht="18" customHeight="1" x14ac:dyDescent="0.5">
      <c r="A27" s="28"/>
      <c r="B27" s="29"/>
      <c r="C27" s="29" t="s">
        <v>4</v>
      </c>
      <c r="D27" s="30">
        <v>0</v>
      </c>
      <c r="E27" s="31">
        <v>0</v>
      </c>
      <c r="F27" s="31">
        <v>135.33333333333331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2">
        <v>135.33333333333331</v>
      </c>
    </row>
    <row r="28" spans="1:12" s="2" customFormat="1" ht="18" customHeight="1" x14ac:dyDescent="0.5">
      <c r="A28" s="28"/>
      <c r="B28" s="38" t="s">
        <v>5</v>
      </c>
      <c r="C28" s="38"/>
      <c r="D28" s="30">
        <v>0</v>
      </c>
      <c r="E28" s="31">
        <v>0</v>
      </c>
      <c r="F28" s="31">
        <v>1187.2745098039215</v>
      </c>
      <c r="G28" s="31">
        <v>5.4705882352941178</v>
      </c>
      <c r="H28" s="31">
        <v>0</v>
      </c>
      <c r="I28" s="31">
        <v>0</v>
      </c>
      <c r="J28" s="31">
        <v>0</v>
      </c>
      <c r="K28" s="31">
        <v>0</v>
      </c>
      <c r="L28" s="32">
        <v>1192.7450980392159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v>708.07947875878972</v>
      </c>
      <c r="E29" s="26">
        <v>221.02456441462525</v>
      </c>
      <c r="F29" s="26">
        <v>411.81957044533107</v>
      </c>
      <c r="G29" s="26">
        <v>3290.5774647259436</v>
      </c>
      <c r="H29" s="26">
        <v>432.67018775680043</v>
      </c>
      <c r="I29" s="26">
        <v>0</v>
      </c>
      <c r="J29" s="26">
        <v>0</v>
      </c>
      <c r="K29" s="26">
        <v>62.245436105476671</v>
      </c>
      <c r="L29" s="27">
        <v>5126.4167022069669</v>
      </c>
    </row>
    <row r="30" spans="1:12" s="2" customFormat="1" ht="18" customHeight="1" x14ac:dyDescent="0.5">
      <c r="A30" s="40"/>
      <c r="B30" s="41"/>
      <c r="C30" s="41" t="s">
        <v>1</v>
      </c>
      <c r="D30" s="30">
        <v>0.52941176470588236</v>
      </c>
      <c r="E30" s="31">
        <v>0</v>
      </c>
      <c r="F30" s="31">
        <v>0.17647058823529413</v>
      </c>
      <c r="G30" s="31">
        <v>0</v>
      </c>
      <c r="H30" s="31">
        <v>0</v>
      </c>
      <c r="I30" s="31">
        <v>0</v>
      </c>
      <c r="J30" s="31">
        <v>0.94117647058823528</v>
      </c>
      <c r="K30" s="31">
        <v>0</v>
      </c>
      <c r="L30" s="32">
        <v>1.6470588235294119</v>
      </c>
    </row>
    <row r="31" spans="1:12" s="2" customFormat="1" ht="18" customHeight="1" x14ac:dyDescent="0.5">
      <c r="A31" s="40"/>
      <c r="B31" s="41"/>
      <c r="C31" s="41" t="s">
        <v>2</v>
      </c>
      <c r="D31" s="30">
        <v>708.60889052349557</v>
      </c>
      <c r="E31" s="31">
        <v>221.02456441462525</v>
      </c>
      <c r="F31" s="31">
        <v>411.99604103356637</v>
      </c>
      <c r="G31" s="31">
        <v>3290.5774647259436</v>
      </c>
      <c r="H31" s="31">
        <v>432.67018775680043</v>
      </c>
      <c r="I31" s="31">
        <v>0</v>
      </c>
      <c r="J31" s="31">
        <v>0.94117647058823528</v>
      </c>
      <c r="K31" s="31">
        <v>62.245436105476671</v>
      </c>
      <c r="L31" s="32">
        <v>5128.0637610304957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v>0.75</v>
      </c>
      <c r="E32" s="31">
        <v>0</v>
      </c>
      <c r="F32" s="31">
        <v>0.5</v>
      </c>
      <c r="G32" s="31">
        <v>23.083333333333332</v>
      </c>
      <c r="H32" s="31">
        <v>0.25</v>
      </c>
      <c r="I32" s="31">
        <v>0.25</v>
      </c>
      <c r="J32" s="31">
        <v>0</v>
      </c>
      <c r="K32" s="31">
        <v>0</v>
      </c>
      <c r="L32" s="32">
        <v>24.833333333333332</v>
      </c>
    </row>
    <row r="33" spans="1:12" s="2" customFormat="1" ht="18" customHeight="1" x14ac:dyDescent="0.5">
      <c r="A33" s="40"/>
      <c r="B33" s="41"/>
      <c r="C33" s="41" t="s">
        <v>4</v>
      </c>
      <c r="D33" s="30">
        <v>1.35</v>
      </c>
      <c r="E33" s="31">
        <v>0</v>
      </c>
      <c r="F33" s="31">
        <v>0.9</v>
      </c>
      <c r="G33" s="31">
        <v>45.95</v>
      </c>
      <c r="H33" s="31">
        <v>0.45</v>
      </c>
      <c r="I33" s="31">
        <v>0.45</v>
      </c>
      <c r="J33" s="31">
        <v>0</v>
      </c>
      <c r="K33" s="31">
        <v>0</v>
      </c>
      <c r="L33" s="32">
        <v>49.1</v>
      </c>
    </row>
    <row r="34" spans="1:12" s="2" customFormat="1" ht="18" customHeight="1" x14ac:dyDescent="0.5">
      <c r="A34" s="42"/>
      <c r="B34" s="43" t="s">
        <v>5</v>
      </c>
      <c r="C34" s="43"/>
      <c r="D34" s="35">
        <v>709.9588905234956</v>
      </c>
      <c r="E34" s="36">
        <v>221.02456441462525</v>
      </c>
      <c r="F34" s="36">
        <v>412.89604103356635</v>
      </c>
      <c r="G34" s="36">
        <v>3336.5274647259434</v>
      </c>
      <c r="H34" s="36">
        <v>433.12018775680036</v>
      </c>
      <c r="I34" s="36">
        <v>0.45</v>
      </c>
      <c r="J34" s="36">
        <v>0.94117647058823528</v>
      </c>
      <c r="K34" s="36">
        <v>62.245436105476671</v>
      </c>
      <c r="L34" s="37">
        <v>5177.1637610304961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v>82.475681766959653</v>
      </c>
      <c r="E35" s="31">
        <v>25.816813162046426</v>
      </c>
      <c r="F35" s="31">
        <v>59.036961911201246</v>
      </c>
      <c r="G35" s="31">
        <v>110.16921343249942</v>
      </c>
      <c r="H35" s="31">
        <v>656.92986251972047</v>
      </c>
      <c r="I35" s="31">
        <v>0</v>
      </c>
      <c r="J35" s="31">
        <v>0</v>
      </c>
      <c r="K35" s="31">
        <v>11.107505070993913</v>
      </c>
      <c r="L35" s="32">
        <v>945.53603786342114</v>
      </c>
    </row>
    <row r="36" spans="1:12" s="2" customFormat="1" ht="18" customHeight="1" x14ac:dyDescent="0.5">
      <c r="A36" s="40"/>
      <c r="B36" s="41"/>
      <c r="C36" s="41" t="s">
        <v>1</v>
      </c>
      <c r="D36" s="30">
        <v>0</v>
      </c>
      <c r="E36" s="31">
        <v>0</v>
      </c>
      <c r="F36" s="31">
        <v>5.8823529411764705E-2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2">
        <v>5.8823529411764705E-2</v>
      </c>
    </row>
    <row r="37" spans="1:12" s="2" customFormat="1" ht="18" customHeight="1" x14ac:dyDescent="0.5">
      <c r="A37" s="40"/>
      <c r="B37" s="41"/>
      <c r="C37" s="41" t="s">
        <v>2</v>
      </c>
      <c r="D37" s="30">
        <v>82.475681766959653</v>
      </c>
      <c r="E37" s="31">
        <v>25.816813162046426</v>
      </c>
      <c r="F37" s="31">
        <v>59.095785440613014</v>
      </c>
      <c r="G37" s="31">
        <v>110.16921343249942</v>
      </c>
      <c r="H37" s="31">
        <v>656.92986251972047</v>
      </c>
      <c r="I37" s="31">
        <v>0</v>
      </c>
      <c r="J37" s="31">
        <v>0</v>
      </c>
      <c r="K37" s="31">
        <v>11.107505070993913</v>
      </c>
      <c r="L37" s="32">
        <v>945.59486139283297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v>0</v>
      </c>
      <c r="E38" s="31">
        <v>0</v>
      </c>
      <c r="F38" s="31">
        <v>0</v>
      </c>
      <c r="G38" s="31">
        <v>0</v>
      </c>
      <c r="H38" s="31">
        <v>9.4166666666666679</v>
      </c>
      <c r="I38" s="31">
        <v>0</v>
      </c>
      <c r="J38" s="31">
        <v>0</v>
      </c>
      <c r="K38" s="31">
        <v>0</v>
      </c>
      <c r="L38" s="32">
        <v>9.4166666666666679</v>
      </c>
    </row>
    <row r="39" spans="1:12" s="2" customFormat="1" ht="18" customHeight="1" x14ac:dyDescent="0.5">
      <c r="A39" s="40"/>
      <c r="B39" s="41"/>
      <c r="C39" s="41" t="s">
        <v>4</v>
      </c>
      <c r="D39" s="30">
        <v>0</v>
      </c>
      <c r="E39" s="31">
        <v>0</v>
      </c>
      <c r="F39" s="31">
        <v>0</v>
      </c>
      <c r="G39" s="31">
        <v>0</v>
      </c>
      <c r="H39" s="31">
        <v>14.125000000000002</v>
      </c>
      <c r="I39" s="31">
        <v>0</v>
      </c>
      <c r="J39" s="31">
        <v>0</v>
      </c>
      <c r="K39" s="31">
        <v>0</v>
      </c>
      <c r="L39" s="32">
        <v>14.125000000000002</v>
      </c>
    </row>
    <row r="40" spans="1:12" s="2" customFormat="1" ht="18" customHeight="1" x14ac:dyDescent="0.5">
      <c r="A40" s="40"/>
      <c r="B40" s="44" t="s">
        <v>5</v>
      </c>
      <c r="C40" s="44"/>
      <c r="D40" s="30">
        <v>82.475681766959653</v>
      </c>
      <c r="E40" s="31">
        <v>25.816813162046426</v>
      </c>
      <c r="F40" s="31">
        <v>59.095785440613014</v>
      </c>
      <c r="G40" s="31">
        <v>110.16921343249942</v>
      </c>
      <c r="H40" s="31">
        <v>671.05486251972047</v>
      </c>
      <c r="I40" s="31">
        <v>0</v>
      </c>
      <c r="J40" s="31">
        <v>0</v>
      </c>
      <c r="K40" s="31">
        <v>11.107505070993913</v>
      </c>
      <c r="L40" s="32">
        <v>959.71986139283297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175.70588235294122</v>
      </c>
      <c r="L41" s="47">
        <v>175.70588235294122</v>
      </c>
    </row>
    <row r="42" spans="1:12" s="48" customFormat="1" ht="18" customHeight="1" x14ac:dyDescent="0.5">
      <c r="A42" s="28"/>
      <c r="B42" s="41"/>
      <c r="C42" s="41" t="s">
        <v>1</v>
      </c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1"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175.70588235294122</v>
      </c>
      <c r="L43" s="51">
        <v>175.70588235294122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13.416666666666666</v>
      </c>
      <c r="L44" s="51">
        <v>13.416666666666666</v>
      </c>
    </row>
    <row r="45" spans="1:12" s="48" customFormat="1" ht="18" customHeight="1" x14ac:dyDescent="0.5">
      <c r="A45" s="28"/>
      <c r="B45" s="41"/>
      <c r="C45" s="41" t="s">
        <v>4</v>
      </c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26.833333333333332</v>
      </c>
      <c r="L45" s="51">
        <v>26.833333333333332</v>
      </c>
    </row>
    <row r="46" spans="1:12" s="48" customFormat="1" ht="18" customHeight="1" x14ac:dyDescent="0.5">
      <c r="A46" s="33"/>
      <c r="B46" s="43" t="s">
        <v>5</v>
      </c>
      <c r="C46" s="43"/>
      <c r="D46" s="52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202.53921568627456</v>
      </c>
      <c r="L46" s="54">
        <v>202.53921568627456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v>5.4117647058823524</v>
      </c>
      <c r="E47" s="46">
        <v>4.117647058823529</v>
      </c>
      <c r="F47" s="46">
        <v>7.4117647058823533</v>
      </c>
      <c r="G47" s="46">
        <v>8.8692810457516327</v>
      </c>
      <c r="H47" s="46">
        <v>7.8692810457516345</v>
      </c>
      <c r="I47" s="46">
        <v>361.17647058823525</v>
      </c>
      <c r="J47" s="46">
        <v>0</v>
      </c>
      <c r="K47" s="46">
        <v>0.41176470588235292</v>
      </c>
      <c r="L47" s="47">
        <v>395.2679738562091</v>
      </c>
    </row>
    <row r="48" spans="1:12" s="48" customFormat="1" ht="18" customHeight="1" x14ac:dyDescent="0.5">
      <c r="A48" s="28"/>
      <c r="B48" s="41"/>
      <c r="C48" s="41" t="s">
        <v>1</v>
      </c>
      <c r="D48" s="4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v>5.4117647058823524</v>
      </c>
      <c r="E49" s="50">
        <v>4.117647058823529</v>
      </c>
      <c r="F49" s="50">
        <v>7.4117647058823533</v>
      </c>
      <c r="G49" s="50">
        <v>8.8692810457516327</v>
      </c>
      <c r="H49" s="50">
        <v>7.8692810457516345</v>
      </c>
      <c r="I49" s="50">
        <v>361.17647058823525</v>
      </c>
      <c r="J49" s="50">
        <v>0</v>
      </c>
      <c r="K49" s="50">
        <v>0.41176470588235292</v>
      </c>
      <c r="L49" s="51">
        <v>395.2679738562091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1">
        <v>0</v>
      </c>
    </row>
    <row r="51" spans="1:12" s="48" customFormat="1" ht="18" customHeight="1" x14ac:dyDescent="0.5">
      <c r="A51" s="28"/>
      <c r="B51" s="41"/>
      <c r="C51" s="41" t="s">
        <v>4</v>
      </c>
      <c r="D51" s="49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1">
        <v>0</v>
      </c>
    </row>
    <row r="52" spans="1:12" s="48" customFormat="1" ht="18" customHeight="1" x14ac:dyDescent="0.5">
      <c r="A52" s="28"/>
      <c r="B52" s="44" t="s">
        <v>5</v>
      </c>
      <c r="C52" s="44"/>
      <c r="D52" s="49">
        <v>5.4117647058823524</v>
      </c>
      <c r="E52" s="50">
        <v>4.117647058823529</v>
      </c>
      <c r="F52" s="50">
        <v>7.4117647058823533</v>
      </c>
      <c r="G52" s="50">
        <v>8.8692810457516327</v>
      </c>
      <c r="H52" s="50">
        <v>7.8692810457516345</v>
      </c>
      <c r="I52" s="50">
        <v>361.17647058823525</v>
      </c>
      <c r="J52" s="50">
        <v>0</v>
      </c>
      <c r="K52" s="50">
        <v>0.41176470588235292</v>
      </c>
      <c r="L52" s="51">
        <v>395.2679738562091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7"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1"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1"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v>0.5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15.000000000000002</v>
      </c>
      <c r="K56" s="50">
        <v>0</v>
      </c>
      <c r="L56" s="51">
        <v>15.500000000000002</v>
      </c>
    </row>
    <row r="57" spans="1:12" s="48" customFormat="1" ht="18" customHeight="1" x14ac:dyDescent="0.5">
      <c r="A57" s="28"/>
      <c r="B57" s="41"/>
      <c r="C57" s="41" t="s">
        <v>4</v>
      </c>
      <c r="D57" s="49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30.000000000000004</v>
      </c>
      <c r="K57" s="50">
        <v>0</v>
      </c>
      <c r="L57" s="51">
        <v>31.000000000000004</v>
      </c>
    </row>
    <row r="58" spans="1:12" s="48" customFormat="1" ht="18" customHeight="1" x14ac:dyDescent="0.5">
      <c r="A58" s="9"/>
      <c r="B58" s="55" t="s">
        <v>5</v>
      </c>
      <c r="C58" s="55"/>
      <c r="D58" s="56">
        <v>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30.000000000000004</v>
      </c>
      <c r="K58" s="14">
        <v>0</v>
      </c>
      <c r="L58" s="57">
        <v>31.000000000000004</v>
      </c>
    </row>
  </sheetData>
  <phoneticPr fontId="3" type="noConversion"/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8"/>
  <sheetViews>
    <sheetView showGridLines="0" tabSelected="1" zoomScaleNormal="100" workbookViewId="0">
      <selection activeCell="N12" sqref="N12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4" width="12.42578125" style="3" bestFit="1" customWidth="1"/>
    <col min="5" max="5" width="12.140625" style="3" bestFit="1" customWidth="1"/>
    <col min="6" max="6" width="11" style="3" bestFit="1" customWidth="1"/>
    <col min="7" max="7" width="9.140625" style="3" bestFit="1" customWidth="1"/>
    <col min="8" max="8" width="8.42578125" style="3" bestFit="1" customWidth="1"/>
    <col min="9" max="9" width="10.28515625" style="3" bestFit="1" customWidth="1"/>
    <col min="10" max="10" width="16.7109375" style="3" bestFit="1" customWidth="1"/>
    <col min="11" max="11" width="18.28515625" style="3" bestFit="1" customWidth="1"/>
    <col min="12" max="12" width="11.5703125" style="3" customWidth="1"/>
    <col min="13" max="16384" width="9.140625" style="3"/>
  </cols>
  <sheetData>
    <row r="1" spans="1:12" s="21" customFormat="1" x14ac:dyDescent="0.5">
      <c r="A1" s="58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f>+D11+D17+D23+D29+D35+D41+D47+D53</f>
        <v>0</v>
      </c>
      <c r="E5" s="18">
        <f t="shared" ref="E5:L5" si="0">+E11+E17+E23+E29+E35+E41+E47+E53</f>
        <v>0</v>
      </c>
      <c r="F5" s="18">
        <f t="shared" si="0"/>
        <v>732.53921568627447</v>
      </c>
      <c r="G5" s="18">
        <f t="shared" si="0"/>
        <v>3923.1078431372548</v>
      </c>
      <c r="H5" s="18">
        <f t="shared" si="0"/>
        <v>0</v>
      </c>
      <c r="I5" s="18">
        <f t="shared" si="0"/>
        <v>0</v>
      </c>
      <c r="J5" s="19">
        <f t="shared" si="0"/>
        <v>0</v>
      </c>
      <c r="K5" s="19">
        <f t="shared" si="0"/>
        <v>259.96568627450984</v>
      </c>
      <c r="L5" s="20">
        <f t="shared" si="0"/>
        <v>4915.6127450980384</v>
      </c>
    </row>
    <row r="6" spans="1:12" s="21" customFormat="1" ht="18" customHeight="1" x14ac:dyDescent="0.5">
      <c r="A6" s="22"/>
      <c r="B6" s="16"/>
      <c r="C6" s="16" t="s">
        <v>1</v>
      </c>
      <c r="D6" s="17">
        <f t="shared" ref="D6:L10" si="1">+D12+D18+D24+D30+D36+D42+D48+D54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9">
        <f t="shared" si="1"/>
        <v>0</v>
      </c>
      <c r="K6" s="19">
        <f t="shared" si="1"/>
        <v>0</v>
      </c>
      <c r="L6" s="20">
        <f t="shared" si="1"/>
        <v>0</v>
      </c>
    </row>
    <row r="7" spans="1:12" s="21" customFormat="1" ht="18" customHeight="1" x14ac:dyDescent="0.5">
      <c r="A7" s="22"/>
      <c r="B7" s="16"/>
      <c r="C7" s="16" t="s">
        <v>2</v>
      </c>
      <c r="D7" s="17">
        <f t="shared" si="1"/>
        <v>0</v>
      </c>
      <c r="E7" s="18">
        <f t="shared" si="1"/>
        <v>0</v>
      </c>
      <c r="F7" s="18">
        <f t="shared" si="1"/>
        <v>732.53921568627447</v>
      </c>
      <c r="G7" s="18">
        <f t="shared" si="1"/>
        <v>3923.1078431372548</v>
      </c>
      <c r="H7" s="18">
        <f t="shared" si="1"/>
        <v>0</v>
      </c>
      <c r="I7" s="18">
        <f t="shared" si="1"/>
        <v>0</v>
      </c>
      <c r="J7" s="19">
        <f t="shared" si="1"/>
        <v>0</v>
      </c>
      <c r="K7" s="19">
        <f t="shared" si="1"/>
        <v>259.96568627450984</v>
      </c>
      <c r="L7" s="20">
        <f t="shared" si="1"/>
        <v>4915.6127450980384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2.875</v>
      </c>
      <c r="H8" s="18">
        <f t="shared" si="1"/>
        <v>26.708333333333332</v>
      </c>
      <c r="I8" s="18">
        <f t="shared" si="1"/>
        <v>0</v>
      </c>
      <c r="J8" s="19">
        <f t="shared" si="1"/>
        <v>0</v>
      </c>
      <c r="K8" s="19">
        <f t="shared" si="1"/>
        <v>2</v>
      </c>
      <c r="L8" s="20">
        <f t="shared" si="1"/>
        <v>31.583333333333332</v>
      </c>
    </row>
    <row r="9" spans="1:12" s="21" customFormat="1" ht="18" customHeight="1" x14ac:dyDescent="0.5">
      <c r="A9" s="22"/>
      <c r="B9" s="16"/>
      <c r="C9" s="16" t="s">
        <v>4</v>
      </c>
      <c r="D9" s="17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5.75</v>
      </c>
      <c r="H9" s="18">
        <f t="shared" si="1"/>
        <v>40.512500000000003</v>
      </c>
      <c r="I9" s="18">
        <f t="shared" si="1"/>
        <v>0</v>
      </c>
      <c r="J9" s="19">
        <f t="shared" si="1"/>
        <v>0</v>
      </c>
      <c r="K9" s="19">
        <f t="shared" si="1"/>
        <v>4</v>
      </c>
      <c r="L9" s="20">
        <f t="shared" si="1"/>
        <v>50.262500000000003</v>
      </c>
    </row>
    <row r="10" spans="1:12" s="21" customFormat="1" ht="18" customHeight="1" x14ac:dyDescent="0.5">
      <c r="A10" s="22"/>
      <c r="B10" s="23" t="s">
        <v>5</v>
      </c>
      <c r="C10" s="23"/>
      <c r="D10" s="17">
        <f t="shared" si="1"/>
        <v>0</v>
      </c>
      <c r="E10" s="18">
        <f t="shared" si="1"/>
        <v>0</v>
      </c>
      <c r="F10" s="18">
        <f t="shared" si="1"/>
        <v>732.53921568627447</v>
      </c>
      <c r="G10" s="18">
        <f t="shared" si="1"/>
        <v>3928.8578431372548</v>
      </c>
      <c r="H10" s="18">
        <f t="shared" si="1"/>
        <v>40.512500000000003</v>
      </c>
      <c r="I10" s="18">
        <f t="shared" si="1"/>
        <v>0</v>
      </c>
      <c r="J10" s="19">
        <f t="shared" si="1"/>
        <v>0</v>
      </c>
      <c r="K10" s="19">
        <f t="shared" si="1"/>
        <v>263.96568627450984</v>
      </c>
      <c r="L10" s="20">
        <f t="shared" si="1"/>
        <v>4965.8752450980382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f>AVERAGE(T2.2_1!D11,T2.2_2!D11)</f>
        <v>0</v>
      </c>
      <c r="E11" s="26">
        <f>AVERAGE(T2.2_1!E11,T2.2_2!E11)</f>
        <v>0</v>
      </c>
      <c r="F11" s="26">
        <f>AVERAGE(T2.2_1!F11,T2.2_2!F11)</f>
        <v>12.905480140774259</v>
      </c>
      <c r="G11" s="26">
        <f>AVERAGE(T2.2_1!G11,T2.2_2!G11)</f>
        <v>22.128959276018097</v>
      </c>
      <c r="H11" s="26">
        <f>AVERAGE(T2.2_1!H11,T2.2_2!H11)</f>
        <v>0</v>
      </c>
      <c r="I11" s="26">
        <f>AVERAGE(T2.2_1!I11,T2.2_2!I11)</f>
        <v>0</v>
      </c>
      <c r="J11" s="26">
        <f>AVERAGE(T2.2_1!J11,T2.2_2!J11)</f>
        <v>0</v>
      </c>
      <c r="K11" s="26">
        <f>AVERAGE(T2.2_1!K11,T2.2_2!K11)</f>
        <v>3.2371794871794872</v>
      </c>
      <c r="L11" s="27">
        <f>AVERAGE(T2.2_1!L11,T2.2_2!L11)</f>
        <v>38.271618903971842</v>
      </c>
    </row>
    <row r="12" spans="1:12" ht="18" customHeight="1" x14ac:dyDescent="0.5">
      <c r="A12" s="28"/>
      <c r="B12" s="29"/>
      <c r="C12" s="29" t="s">
        <v>1</v>
      </c>
      <c r="D12" s="30">
        <f>AVERAGE(T2.2_1!D12,T2.2_2!D12)</f>
        <v>0</v>
      </c>
      <c r="E12" s="31">
        <f>AVERAGE(T2.2_1!E12,T2.2_2!E12)</f>
        <v>0</v>
      </c>
      <c r="F12" s="31">
        <f>AVERAGE(T2.2_1!F12,T2.2_2!F12)</f>
        <v>0</v>
      </c>
      <c r="G12" s="31">
        <f>AVERAGE(T2.2_1!G12,T2.2_2!G12)</f>
        <v>0</v>
      </c>
      <c r="H12" s="31">
        <f>AVERAGE(T2.2_1!H12,T2.2_2!H12)</f>
        <v>0</v>
      </c>
      <c r="I12" s="31">
        <f>AVERAGE(T2.2_1!I12,T2.2_2!I12)</f>
        <v>0</v>
      </c>
      <c r="J12" s="31">
        <f>AVERAGE(T2.2_1!J12,T2.2_2!J12)</f>
        <v>0</v>
      </c>
      <c r="K12" s="31">
        <f>AVERAGE(T2.2_1!K12,T2.2_2!K12)</f>
        <v>0</v>
      </c>
      <c r="L12" s="32">
        <f>AVERAGE(T2.2_1!L12,T2.2_2!L12)</f>
        <v>0</v>
      </c>
    </row>
    <row r="13" spans="1:12" ht="18" customHeight="1" x14ac:dyDescent="0.5">
      <c r="A13" s="28"/>
      <c r="B13" s="29"/>
      <c r="C13" s="29" t="s">
        <v>2</v>
      </c>
      <c r="D13" s="30">
        <f>AVERAGE(T2.2_1!D13,T2.2_2!D13)</f>
        <v>0</v>
      </c>
      <c r="E13" s="31">
        <f>AVERAGE(T2.2_1!E13,T2.2_2!E13)</f>
        <v>0</v>
      </c>
      <c r="F13" s="31">
        <f>AVERAGE(T2.2_1!F13,T2.2_2!F13)</f>
        <v>12.905480140774259</v>
      </c>
      <c r="G13" s="31">
        <f>AVERAGE(T2.2_1!G13,T2.2_2!G13)</f>
        <v>22.128959276018097</v>
      </c>
      <c r="H13" s="31">
        <f>AVERAGE(T2.2_1!H13,T2.2_2!H13)</f>
        <v>0</v>
      </c>
      <c r="I13" s="31">
        <f>AVERAGE(T2.2_1!I13,T2.2_2!I13)</f>
        <v>0</v>
      </c>
      <c r="J13" s="31">
        <f>AVERAGE(T2.2_1!J13,T2.2_2!J13)</f>
        <v>0</v>
      </c>
      <c r="K13" s="31">
        <f>AVERAGE(T2.2_1!K13,T2.2_2!K13)</f>
        <v>3.2371794871794872</v>
      </c>
      <c r="L13" s="32">
        <f>AVERAGE(T2.2_1!L13,T2.2_2!L13)</f>
        <v>38.271618903971842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f>AVERAGE(T2.2_1!D14,T2.2_2!D14)</f>
        <v>0</v>
      </c>
      <c r="E14" s="31">
        <f>AVERAGE(T2.2_1!E14,T2.2_2!E14)</f>
        <v>0</v>
      </c>
      <c r="F14" s="31">
        <f>AVERAGE(T2.2_1!F14,T2.2_2!F14)</f>
        <v>0</v>
      </c>
      <c r="G14" s="31">
        <f>AVERAGE(T2.2_1!G14,T2.2_2!G14)</f>
        <v>0</v>
      </c>
      <c r="H14" s="31">
        <f>AVERAGE(T2.2_1!H14,T2.2_2!H14)</f>
        <v>0</v>
      </c>
      <c r="I14" s="31">
        <f>AVERAGE(T2.2_1!I14,T2.2_2!I14)</f>
        <v>0</v>
      </c>
      <c r="J14" s="31">
        <f>AVERAGE(T2.2_1!J14,T2.2_2!J14)</f>
        <v>0</v>
      </c>
      <c r="K14" s="31">
        <f>AVERAGE(T2.2_1!K14,T2.2_2!K14)</f>
        <v>0</v>
      </c>
      <c r="L14" s="32">
        <f>AVERAGE(T2.2_1!L14,T2.2_2!L14)</f>
        <v>0</v>
      </c>
    </row>
    <row r="15" spans="1:12" ht="18" customHeight="1" x14ac:dyDescent="0.5">
      <c r="A15" s="28"/>
      <c r="B15" s="29"/>
      <c r="C15" s="29" t="s">
        <v>4</v>
      </c>
      <c r="D15" s="30">
        <f>AVERAGE(T2.2_1!D15,T2.2_2!D15)</f>
        <v>0</v>
      </c>
      <c r="E15" s="31">
        <f>AVERAGE(T2.2_1!E15,T2.2_2!E15)</f>
        <v>0</v>
      </c>
      <c r="F15" s="31">
        <f>AVERAGE(T2.2_1!F15,T2.2_2!F15)</f>
        <v>0</v>
      </c>
      <c r="G15" s="31">
        <f>AVERAGE(T2.2_1!G15,T2.2_2!G15)</f>
        <v>0</v>
      </c>
      <c r="H15" s="31">
        <f>AVERAGE(T2.2_1!H15,T2.2_2!H15)</f>
        <v>0</v>
      </c>
      <c r="I15" s="31">
        <f>AVERAGE(T2.2_1!I15,T2.2_2!I15)</f>
        <v>0</v>
      </c>
      <c r="J15" s="31">
        <f>AVERAGE(T2.2_1!J15,T2.2_2!J15)</f>
        <v>0</v>
      </c>
      <c r="K15" s="31">
        <f>AVERAGE(T2.2_1!K15,T2.2_2!K15)</f>
        <v>0</v>
      </c>
      <c r="L15" s="32">
        <f>AVERAGE(T2.2_1!L15,T2.2_2!L15)</f>
        <v>0</v>
      </c>
    </row>
    <row r="16" spans="1:12" ht="18" customHeight="1" x14ac:dyDescent="0.5">
      <c r="A16" s="33"/>
      <c r="B16" s="34" t="s">
        <v>5</v>
      </c>
      <c r="C16" s="34"/>
      <c r="D16" s="35">
        <f>AVERAGE(T2.2_1!D16,T2.2_2!D16)</f>
        <v>0</v>
      </c>
      <c r="E16" s="36">
        <f>AVERAGE(T2.2_1!E16,T2.2_2!E16)</f>
        <v>0</v>
      </c>
      <c r="F16" s="36">
        <f>AVERAGE(T2.2_1!F16,T2.2_2!F16)</f>
        <v>12.905480140774259</v>
      </c>
      <c r="G16" s="36">
        <f>AVERAGE(T2.2_1!G16,T2.2_2!G16)</f>
        <v>22.128959276018097</v>
      </c>
      <c r="H16" s="36">
        <f>AVERAGE(T2.2_1!H16,T2.2_2!H16)</f>
        <v>0</v>
      </c>
      <c r="I16" s="36">
        <f>AVERAGE(T2.2_1!I16,T2.2_2!I16)</f>
        <v>0</v>
      </c>
      <c r="J16" s="36">
        <f>AVERAGE(T2.2_1!J16,T2.2_2!J16)</f>
        <v>0</v>
      </c>
      <c r="K16" s="36">
        <f>AVERAGE(T2.2_1!K16,T2.2_2!K16)</f>
        <v>3.2371794871794872</v>
      </c>
      <c r="L16" s="37">
        <f>AVERAGE(T2.2_1!L16,T2.2_2!L16)</f>
        <v>38.271618903971842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f>AVERAGE(T2.2_1!D17,T2.2_2!D17)</f>
        <v>0</v>
      </c>
      <c r="E17" s="26">
        <f>AVERAGE(T2.2_1!E17,T2.2_2!E17)</f>
        <v>0</v>
      </c>
      <c r="F17" s="26">
        <f>AVERAGE(T2.2_1!F17,T2.2_2!F17)</f>
        <v>0.75</v>
      </c>
      <c r="G17" s="26">
        <f>AVERAGE(T2.2_1!G17,T2.2_2!G17)</f>
        <v>4.2598039215686265</v>
      </c>
      <c r="H17" s="26">
        <f>AVERAGE(T2.2_1!H17,T2.2_2!H17)</f>
        <v>0</v>
      </c>
      <c r="I17" s="26">
        <f>AVERAGE(T2.2_1!I17,T2.2_2!I17)</f>
        <v>0</v>
      </c>
      <c r="J17" s="26">
        <f>AVERAGE(T2.2_1!J17,T2.2_2!J17)</f>
        <v>0</v>
      </c>
      <c r="K17" s="26">
        <f>AVERAGE(T2.2_1!K17,T2.2_2!K17)</f>
        <v>0.28921568627450978</v>
      </c>
      <c r="L17" s="27">
        <f>AVERAGE(T2.2_1!L17,T2.2_2!L17)</f>
        <v>5.2990196078431362</v>
      </c>
    </row>
    <row r="18" spans="1:12" ht="18" customHeight="1" x14ac:dyDescent="0.5">
      <c r="A18" s="28"/>
      <c r="B18" s="29"/>
      <c r="C18" s="29" t="s">
        <v>1</v>
      </c>
      <c r="D18" s="30">
        <f>AVERAGE(T2.2_1!D18,T2.2_2!D18)</f>
        <v>0</v>
      </c>
      <c r="E18" s="31">
        <f>AVERAGE(T2.2_1!E18,T2.2_2!E18)</f>
        <v>0</v>
      </c>
      <c r="F18" s="31">
        <f>AVERAGE(T2.2_1!F18,T2.2_2!F18)</f>
        <v>0</v>
      </c>
      <c r="G18" s="31">
        <f>AVERAGE(T2.2_1!G18,T2.2_2!G18)</f>
        <v>0</v>
      </c>
      <c r="H18" s="31">
        <f>AVERAGE(T2.2_1!H18,T2.2_2!H18)</f>
        <v>0</v>
      </c>
      <c r="I18" s="31">
        <f>AVERAGE(T2.2_1!I18,T2.2_2!I18)</f>
        <v>0</v>
      </c>
      <c r="J18" s="31">
        <f>AVERAGE(T2.2_1!J18,T2.2_2!J18)</f>
        <v>0</v>
      </c>
      <c r="K18" s="31">
        <f>AVERAGE(T2.2_1!K18,T2.2_2!K18)</f>
        <v>0</v>
      </c>
      <c r="L18" s="32">
        <f>AVERAGE(T2.2_1!L18,T2.2_2!L18)</f>
        <v>0</v>
      </c>
    </row>
    <row r="19" spans="1:12" ht="18" customHeight="1" x14ac:dyDescent="0.5">
      <c r="A19" s="28"/>
      <c r="B19" s="29"/>
      <c r="C19" s="29" t="s">
        <v>2</v>
      </c>
      <c r="D19" s="30">
        <f>AVERAGE(T2.2_1!D19,T2.2_2!D19)</f>
        <v>0</v>
      </c>
      <c r="E19" s="31">
        <f>AVERAGE(T2.2_1!E19,T2.2_2!E19)</f>
        <v>0</v>
      </c>
      <c r="F19" s="31">
        <f>AVERAGE(T2.2_1!F19,T2.2_2!F19)</f>
        <v>0.75</v>
      </c>
      <c r="G19" s="31">
        <f>AVERAGE(T2.2_1!G19,T2.2_2!G19)</f>
        <v>4.2598039215686265</v>
      </c>
      <c r="H19" s="31">
        <f>AVERAGE(T2.2_1!H19,T2.2_2!H19)</f>
        <v>0</v>
      </c>
      <c r="I19" s="31">
        <f>AVERAGE(T2.2_1!I19,T2.2_2!I19)</f>
        <v>0</v>
      </c>
      <c r="J19" s="31">
        <f>AVERAGE(T2.2_1!J19,T2.2_2!J19)</f>
        <v>0</v>
      </c>
      <c r="K19" s="31">
        <f>AVERAGE(T2.2_1!K19,T2.2_2!K19)</f>
        <v>0.28921568627450978</v>
      </c>
      <c r="L19" s="32">
        <f>AVERAGE(T2.2_1!L19,T2.2_2!L19)</f>
        <v>5.2990196078431362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f>AVERAGE(T2.2_1!D20,T2.2_2!D20)</f>
        <v>0</v>
      </c>
      <c r="E20" s="31">
        <f>AVERAGE(T2.2_1!E20,T2.2_2!E20)</f>
        <v>0</v>
      </c>
      <c r="F20" s="31">
        <f>AVERAGE(T2.2_1!F20,T2.2_2!F20)</f>
        <v>0</v>
      </c>
      <c r="G20" s="31">
        <f>AVERAGE(T2.2_1!G20,T2.2_2!G20)</f>
        <v>0</v>
      </c>
      <c r="H20" s="31">
        <f>AVERAGE(T2.2_1!H20,T2.2_2!H20)</f>
        <v>0</v>
      </c>
      <c r="I20" s="31">
        <f>AVERAGE(T2.2_1!I20,T2.2_2!I20)</f>
        <v>0</v>
      </c>
      <c r="J20" s="31">
        <f>AVERAGE(T2.2_1!J20,T2.2_2!J20)</f>
        <v>0</v>
      </c>
      <c r="K20" s="31">
        <f>AVERAGE(T2.2_1!K20,T2.2_2!K20)</f>
        <v>0</v>
      </c>
      <c r="L20" s="32">
        <f>AVERAGE(T2.2_1!L20,T2.2_2!L20)</f>
        <v>0</v>
      </c>
    </row>
    <row r="21" spans="1:12" ht="18" customHeight="1" x14ac:dyDescent="0.5">
      <c r="A21" s="28"/>
      <c r="B21" s="29"/>
      <c r="C21" s="29" t="s">
        <v>4</v>
      </c>
      <c r="D21" s="30">
        <f>AVERAGE(T2.2_1!D21,T2.2_2!D21)</f>
        <v>0</v>
      </c>
      <c r="E21" s="31">
        <f>AVERAGE(T2.2_1!E21,T2.2_2!E21)</f>
        <v>0</v>
      </c>
      <c r="F21" s="31">
        <f>AVERAGE(T2.2_1!F21,T2.2_2!F21)</f>
        <v>0</v>
      </c>
      <c r="G21" s="31">
        <f>AVERAGE(T2.2_1!G21,T2.2_2!G21)</f>
        <v>0</v>
      </c>
      <c r="H21" s="31">
        <f>AVERAGE(T2.2_1!H21,T2.2_2!H21)</f>
        <v>0</v>
      </c>
      <c r="I21" s="31">
        <f>AVERAGE(T2.2_1!I21,T2.2_2!I21)</f>
        <v>0</v>
      </c>
      <c r="J21" s="31">
        <f>AVERAGE(T2.2_1!J21,T2.2_2!J21)</f>
        <v>0</v>
      </c>
      <c r="K21" s="31">
        <f>AVERAGE(T2.2_1!K21,T2.2_2!K21)</f>
        <v>0</v>
      </c>
      <c r="L21" s="32">
        <f>AVERAGE(T2.2_1!L21,T2.2_2!L21)</f>
        <v>0</v>
      </c>
    </row>
    <row r="22" spans="1:12" ht="18" customHeight="1" x14ac:dyDescent="0.5">
      <c r="A22" s="33"/>
      <c r="B22" s="34" t="s">
        <v>5</v>
      </c>
      <c r="C22" s="34"/>
      <c r="D22" s="35">
        <f>AVERAGE(T2.2_1!D22,T2.2_2!D22)</f>
        <v>0</v>
      </c>
      <c r="E22" s="36">
        <f>AVERAGE(T2.2_1!E22,T2.2_2!E22)</f>
        <v>0</v>
      </c>
      <c r="F22" s="36">
        <f>AVERAGE(T2.2_1!F22,T2.2_2!F22)</f>
        <v>0.75</v>
      </c>
      <c r="G22" s="36">
        <f>AVERAGE(T2.2_1!G22,T2.2_2!G22)</f>
        <v>4.2598039215686265</v>
      </c>
      <c r="H22" s="36">
        <f>AVERAGE(T2.2_1!H22,T2.2_2!H22)</f>
        <v>0</v>
      </c>
      <c r="I22" s="36">
        <f>AVERAGE(T2.2_1!I22,T2.2_2!I22)</f>
        <v>0</v>
      </c>
      <c r="J22" s="36">
        <f>AVERAGE(T2.2_1!J22,T2.2_2!J22)</f>
        <v>0</v>
      </c>
      <c r="K22" s="36">
        <f>AVERAGE(T2.2_1!K22,T2.2_2!K22)</f>
        <v>0.28921568627450978</v>
      </c>
      <c r="L22" s="37">
        <f>AVERAGE(T2.2_1!L22,T2.2_2!L22)</f>
        <v>5.2990196078431362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f>AVERAGE(T2.2_1!D23,T2.2_2!D23)</f>
        <v>0</v>
      </c>
      <c r="E23" s="31">
        <f>AVERAGE(T2.2_1!E23,T2.2_2!E23)</f>
        <v>0</v>
      </c>
      <c r="F23" s="31">
        <f>AVERAGE(T2.2_1!F23,T2.2_2!F23)</f>
        <v>464.04411764705878</v>
      </c>
      <c r="G23" s="31">
        <f>AVERAGE(T2.2_1!G23,T2.2_2!G23)</f>
        <v>4.2598039215686265</v>
      </c>
      <c r="H23" s="31">
        <f>AVERAGE(T2.2_1!H23,T2.2_2!H23)</f>
        <v>0</v>
      </c>
      <c r="I23" s="31">
        <f>AVERAGE(T2.2_1!I23,T2.2_2!I23)</f>
        <v>0</v>
      </c>
      <c r="J23" s="31">
        <f>AVERAGE(T2.2_1!J23,T2.2_2!J23)</f>
        <v>0</v>
      </c>
      <c r="K23" s="31">
        <f>AVERAGE(T2.2_1!K23,T2.2_2!K23)</f>
        <v>0.28921568627450978</v>
      </c>
      <c r="L23" s="32">
        <f>AVERAGE(T2.2_1!L23,T2.2_2!L23)</f>
        <v>468.59313725490193</v>
      </c>
    </row>
    <row r="24" spans="1:12" s="2" customFormat="1" ht="18" customHeight="1" x14ac:dyDescent="0.5">
      <c r="A24" s="28"/>
      <c r="B24" s="29"/>
      <c r="C24" s="29" t="s">
        <v>1</v>
      </c>
      <c r="D24" s="30">
        <f>AVERAGE(T2.2_1!D24,T2.2_2!D24)</f>
        <v>0</v>
      </c>
      <c r="E24" s="31">
        <f>AVERAGE(T2.2_1!E24,T2.2_2!E24)</f>
        <v>0</v>
      </c>
      <c r="F24" s="31">
        <f>AVERAGE(T2.2_1!F24,T2.2_2!F24)</f>
        <v>0</v>
      </c>
      <c r="G24" s="31">
        <f>AVERAGE(T2.2_1!G24,T2.2_2!G24)</f>
        <v>0</v>
      </c>
      <c r="H24" s="31">
        <f>AVERAGE(T2.2_1!H24,T2.2_2!H24)</f>
        <v>0</v>
      </c>
      <c r="I24" s="31">
        <f>AVERAGE(T2.2_1!I24,T2.2_2!I24)</f>
        <v>0</v>
      </c>
      <c r="J24" s="31">
        <f>AVERAGE(T2.2_1!J24,T2.2_2!J24)</f>
        <v>0</v>
      </c>
      <c r="K24" s="31">
        <f>AVERAGE(T2.2_1!K24,T2.2_2!K24)</f>
        <v>0</v>
      </c>
      <c r="L24" s="32">
        <f>AVERAGE(T2.2_1!L24,T2.2_2!L24)</f>
        <v>0</v>
      </c>
    </row>
    <row r="25" spans="1:12" s="2" customFormat="1" ht="18" customHeight="1" x14ac:dyDescent="0.5">
      <c r="A25" s="28"/>
      <c r="B25" s="29"/>
      <c r="C25" s="29" t="s">
        <v>2</v>
      </c>
      <c r="D25" s="30">
        <f>AVERAGE(T2.2_1!D25,T2.2_2!D25)</f>
        <v>0</v>
      </c>
      <c r="E25" s="31">
        <f>AVERAGE(T2.2_1!E25,T2.2_2!E25)</f>
        <v>0</v>
      </c>
      <c r="F25" s="31">
        <f>AVERAGE(T2.2_1!F25,T2.2_2!F25)</f>
        <v>464.04411764705878</v>
      </c>
      <c r="G25" s="31">
        <f>AVERAGE(T2.2_1!G25,T2.2_2!G25)</f>
        <v>4.2598039215686265</v>
      </c>
      <c r="H25" s="31">
        <f>AVERAGE(T2.2_1!H25,T2.2_2!H25)</f>
        <v>0</v>
      </c>
      <c r="I25" s="31">
        <f>AVERAGE(T2.2_1!I25,T2.2_2!I25)</f>
        <v>0</v>
      </c>
      <c r="J25" s="31">
        <f>AVERAGE(T2.2_1!J25,T2.2_2!J25)</f>
        <v>0</v>
      </c>
      <c r="K25" s="31">
        <f>AVERAGE(T2.2_1!K25,T2.2_2!K25)</f>
        <v>0.28921568627450978</v>
      </c>
      <c r="L25" s="32">
        <f>AVERAGE(T2.2_1!L25,T2.2_2!L25)</f>
        <v>468.59313725490193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f>AVERAGE(T2.2_1!D26,T2.2_2!D26)</f>
        <v>0</v>
      </c>
      <c r="E26" s="31">
        <f>AVERAGE(T2.2_1!E26,T2.2_2!E26)</f>
        <v>0</v>
      </c>
      <c r="F26" s="31">
        <f>AVERAGE(T2.2_1!F26,T2.2_2!F26)</f>
        <v>0</v>
      </c>
      <c r="G26" s="31">
        <f>AVERAGE(T2.2_1!G26,T2.2_2!G26)</f>
        <v>0</v>
      </c>
      <c r="H26" s="31">
        <f>AVERAGE(T2.2_1!H26,T2.2_2!H26)</f>
        <v>0</v>
      </c>
      <c r="I26" s="31">
        <f>AVERAGE(T2.2_1!I26,T2.2_2!I26)</f>
        <v>0</v>
      </c>
      <c r="J26" s="31">
        <f>AVERAGE(T2.2_1!J26,T2.2_2!J26)</f>
        <v>0</v>
      </c>
      <c r="K26" s="31">
        <f>AVERAGE(T2.2_1!K26,T2.2_2!K26)</f>
        <v>0</v>
      </c>
      <c r="L26" s="32">
        <f>AVERAGE(T2.2_1!L26,T2.2_2!L26)</f>
        <v>0</v>
      </c>
    </row>
    <row r="27" spans="1:12" s="2" customFormat="1" ht="18" customHeight="1" x14ac:dyDescent="0.5">
      <c r="A27" s="28"/>
      <c r="B27" s="29"/>
      <c r="C27" s="29" t="s">
        <v>4</v>
      </c>
      <c r="D27" s="30">
        <f>AVERAGE(T2.2_1!D27,T2.2_2!D27)</f>
        <v>0</v>
      </c>
      <c r="E27" s="31">
        <f>AVERAGE(T2.2_1!E27,T2.2_2!E27)</f>
        <v>0</v>
      </c>
      <c r="F27" s="31">
        <f>AVERAGE(T2.2_1!F27,T2.2_2!F27)</f>
        <v>0</v>
      </c>
      <c r="G27" s="31">
        <f>AVERAGE(T2.2_1!G27,T2.2_2!G27)</f>
        <v>0</v>
      </c>
      <c r="H27" s="31">
        <f>AVERAGE(T2.2_1!H27,T2.2_2!H27)</f>
        <v>0</v>
      </c>
      <c r="I27" s="31">
        <f>AVERAGE(T2.2_1!I27,T2.2_2!I27)</f>
        <v>0</v>
      </c>
      <c r="J27" s="31">
        <f>AVERAGE(T2.2_1!J27,T2.2_2!J27)</f>
        <v>0</v>
      </c>
      <c r="K27" s="31">
        <f>AVERAGE(T2.2_1!K27,T2.2_2!K27)</f>
        <v>0</v>
      </c>
      <c r="L27" s="32">
        <f>AVERAGE(T2.2_1!L27,T2.2_2!L27)</f>
        <v>0</v>
      </c>
    </row>
    <row r="28" spans="1:12" s="2" customFormat="1" ht="18" customHeight="1" x14ac:dyDescent="0.5">
      <c r="A28" s="28"/>
      <c r="B28" s="38" t="s">
        <v>5</v>
      </c>
      <c r="C28" s="38"/>
      <c r="D28" s="30">
        <f>AVERAGE(T2.2_1!D28,T2.2_2!D28)</f>
        <v>0</v>
      </c>
      <c r="E28" s="31">
        <f>AVERAGE(T2.2_1!E28,T2.2_2!E28)</f>
        <v>0</v>
      </c>
      <c r="F28" s="31">
        <f>AVERAGE(T2.2_1!F28,T2.2_2!F28)</f>
        <v>464.04411764705878</v>
      </c>
      <c r="G28" s="31">
        <f>AVERAGE(T2.2_1!G28,T2.2_2!G28)</f>
        <v>4.2598039215686265</v>
      </c>
      <c r="H28" s="31">
        <f>AVERAGE(T2.2_1!H28,T2.2_2!H28)</f>
        <v>0</v>
      </c>
      <c r="I28" s="31">
        <f>AVERAGE(T2.2_1!I28,T2.2_2!I28)</f>
        <v>0</v>
      </c>
      <c r="J28" s="31">
        <f>AVERAGE(T2.2_1!J28,T2.2_2!J28)</f>
        <v>0</v>
      </c>
      <c r="K28" s="31">
        <f>AVERAGE(T2.2_1!K28,T2.2_2!K28)</f>
        <v>0.28921568627450978</v>
      </c>
      <c r="L28" s="32">
        <f>AVERAGE(T2.2_1!L28,T2.2_2!L28)</f>
        <v>468.59313725490193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f>AVERAGE(T2.2_1!D29,T2.2_2!D29)</f>
        <v>0</v>
      </c>
      <c r="E29" s="26">
        <f>AVERAGE(T2.2_1!E29,T2.2_2!E29)</f>
        <v>0</v>
      </c>
      <c r="F29" s="26">
        <f>AVERAGE(T2.2_1!F29,T2.2_2!F29)</f>
        <v>212.74671728992217</v>
      </c>
      <c r="G29" s="26">
        <f>AVERAGE(T2.2_1!G29,T2.2_2!G29)</f>
        <v>3787.8711534127351</v>
      </c>
      <c r="H29" s="26">
        <f>AVERAGE(T2.2_1!H29,T2.2_2!H29)</f>
        <v>0</v>
      </c>
      <c r="I29" s="26">
        <f>AVERAGE(T2.2_1!I29,T2.2_2!I29)</f>
        <v>0</v>
      </c>
      <c r="J29" s="26">
        <f>AVERAGE(T2.2_1!J29,T2.2_2!J29)</f>
        <v>0</v>
      </c>
      <c r="K29" s="26">
        <f>AVERAGE(T2.2_1!K29,T2.2_2!K29)</f>
        <v>87.781188779667488</v>
      </c>
      <c r="L29" s="27">
        <f>AVERAGE(T2.2_1!L29,T2.2_2!L29)</f>
        <v>4088.3990594823244</v>
      </c>
    </row>
    <row r="30" spans="1:12" s="2" customFormat="1" ht="18" customHeight="1" x14ac:dyDescent="0.5">
      <c r="A30" s="40"/>
      <c r="B30" s="41"/>
      <c r="C30" s="41" t="s">
        <v>1</v>
      </c>
      <c r="D30" s="30">
        <f>AVERAGE(T2.2_1!D30,T2.2_2!D30)</f>
        <v>0</v>
      </c>
      <c r="E30" s="31">
        <f>AVERAGE(T2.2_1!E30,T2.2_2!E30)</f>
        <v>0</v>
      </c>
      <c r="F30" s="31">
        <f>AVERAGE(T2.2_1!F30,T2.2_2!F30)</f>
        <v>0</v>
      </c>
      <c r="G30" s="31">
        <f>AVERAGE(T2.2_1!G30,T2.2_2!G30)</f>
        <v>0</v>
      </c>
      <c r="H30" s="31">
        <f>AVERAGE(T2.2_1!H30,T2.2_2!H30)</f>
        <v>0</v>
      </c>
      <c r="I30" s="31">
        <f>AVERAGE(T2.2_1!I30,T2.2_2!I30)</f>
        <v>0</v>
      </c>
      <c r="J30" s="31">
        <f>AVERAGE(T2.2_1!J30,T2.2_2!J30)</f>
        <v>0</v>
      </c>
      <c r="K30" s="31">
        <f>AVERAGE(T2.2_1!K30,T2.2_2!K30)</f>
        <v>0</v>
      </c>
      <c r="L30" s="32">
        <f>AVERAGE(T2.2_1!L30,T2.2_2!L30)</f>
        <v>0</v>
      </c>
    </row>
    <row r="31" spans="1:12" s="2" customFormat="1" ht="18" customHeight="1" x14ac:dyDescent="0.5">
      <c r="A31" s="40"/>
      <c r="B31" s="41"/>
      <c r="C31" s="41" t="s">
        <v>2</v>
      </c>
      <c r="D31" s="30">
        <f>AVERAGE(T2.2_1!D31,T2.2_2!D31)</f>
        <v>0</v>
      </c>
      <c r="E31" s="31">
        <f>AVERAGE(T2.2_1!E31,T2.2_2!E31)</f>
        <v>0</v>
      </c>
      <c r="F31" s="31">
        <f>AVERAGE(T2.2_1!F31,T2.2_2!F31)</f>
        <v>212.74671728992217</v>
      </c>
      <c r="G31" s="31">
        <f>AVERAGE(T2.2_1!G31,T2.2_2!G31)</f>
        <v>3787.8711534127351</v>
      </c>
      <c r="H31" s="31">
        <f>AVERAGE(T2.2_1!H31,T2.2_2!H31)</f>
        <v>0</v>
      </c>
      <c r="I31" s="31">
        <f>AVERAGE(T2.2_1!I31,T2.2_2!I31)</f>
        <v>0</v>
      </c>
      <c r="J31" s="31">
        <f>AVERAGE(T2.2_1!J31,T2.2_2!J31)</f>
        <v>0</v>
      </c>
      <c r="K31" s="31">
        <f>AVERAGE(T2.2_1!K31,T2.2_2!K31)</f>
        <v>87.781188779667488</v>
      </c>
      <c r="L31" s="32">
        <f>AVERAGE(T2.2_1!L31,T2.2_2!L31)</f>
        <v>4088.3990594823244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f>AVERAGE(T2.2_1!D32,T2.2_2!D32)</f>
        <v>0</v>
      </c>
      <c r="E32" s="31">
        <f>AVERAGE(T2.2_1!E32,T2.2_2!E32)</f>
        <v>0</v>
      </c>
      <c r="F32" s="31">
        <f>AVERAGE(T2.2_1!F32,T2.2_2!F32)</f>
        <v>0</v>
      </c>
      <c r="G32" s="31">
        <f>AVERAGE(T2.2_1!G32,T2.2_2!G32)</f>
        <v>2.875</v>
      </c>
      <c r="H32" s="31">
        <f>AVERAGE(T2.2_1!H32,T2.2_2!H32)</f>
        <v>1.5</v>
      </c>
      <c r="I32" s="31">
        <f>AVERAGE(T2.2_1!I32,T2.2_2!I32)</f>
        <v>0</v>
      </c>
      <c r="J32" s="31">
        <f>AVERAGE(T2.2_1!J32,T2.2_2!J32)</f>
        <v>0</v>
      </c>
      <c r="K32" s="31">
        <f>AVERAGE(T2.2_1!K32,T2.2_2!K32)</f>
        <v>0</v>
      </c>
      <c r="L32" s="32">
        <f>AVERAGE(T2.2_1!L32,T2.2_2!L32)</f>
        <v>4.375</v>
      </c>
    </row>
    <row r="33" spans="1:12" s="2" customFormat="1" ht="18" customHeight="1" x14ac:dyDescent="0.5">
      <c r="A33" s="40"/>
      <c r="B33" s="41"/>
      <c r="C33" s="41" t="s">
        <v>4</v>
      </c>
      <c r="D33" s="30">
        <f>AVERAGE(T2.2_1!D33,T2.2_2!D33)</f>
        <v>0</v>
      </c>
      <c r="E33" s="31">
        <f>AVERAGE(T2.2_1!E33,T2.2_2!E33)</f>
        <v>0</v>
      </c>
      <c r="F33" s="31">
        <f>AVERAGE(T2.2_1!F33,T2.2_2!F33)</f>
        <v>0</v>
      </c>
      <c r="G33" s="31">
        <f>AVERAGE(T2.2_1!G33,T2.2_2!G33)</f>
        <v>5.75</v>
      </c>
      <c r="H33" s="31">
        <f>AVERAGE(T2.2_1!H33,T2.2_2!H33)</f>
        <v>2.7</v>
      </c>
      <c r="I33" s="31">
        <f>AVERAGE(T2.2_1!I33,T2.2_2!I33)</f>
        <v>0</v>
      </c>
      <c r="J33" s="31">
        <f>AVERAGE(T2.2_1!J33,T2.2_2!J33)</f>
        <v>0</v>
      </c>
      <c r="K33" s="31">
        <f>AVERAGE(T2.2_1!K33,T2.2_2!K33)</f>
        <v>0</v>
      </c>
      <c r="L33" s="32">
        <f>AVERAGE(T2.2_1!L33,T2.2_2!L33)</f>
        <v>8.4499999999999993</v>
      </c>
    </row>
    <row r="34" spans="1:12" s="2" customFormat="1" ht="18" customHeight="1" x14ac:dyDescent="0.5">
      <c r="A34" s="42"/>
      <c r="B34" s="43" t="s">
        <v>5</v>
      </c>
      <c r="C34" s="43"/>
      <c r="D34" s="35">
        <f>AVERAGE(T2.2_1!D34,T2.2_2!D34)</f>
        <v>0</v>
      </c>
      <c r="E34" s="36">
        <f>AVERAGE(T2.2_1!E34,T2.2_2!E34)</f>
        <v>0</v>
      </c>
      <c r="F34" s="36">
        <f>AVERAGE(T2.2_1!F34,T2.2_2!F34)</f>
        <v>212.74671728992217</v>
      </c>
      <c r="G34" s="36">
        <f>AVERAGE(T2.2_1!G34,T2.2_2!G34)</f>
        <v>3793.6211534127351</v>
      </c>
      <c r="H34" s="36">
        <f>AVERAGE(T2.2_1!H34,T2.2_2!H34)</f>
        <v>2.7</v>
      </c>
      <c r="I34" s="36">
        <f>AVERAGE(T2.2_1!I34,T2.2_2!I34)</f>
        <v>0</v>
      </c>
      <c r="J34" s="36">
        <f>AVERAGE(T2.2_1!J34,T2.2_2!J34)</f>
        <v>0</v>
      </c>
      <c r="K34" s="36">
        <f>AVERAGE(T2.2_1!K34,T2.2_2!K34)</f>
        <v>87.781188779667488</v>
      </c>
      <c r="L34" s="37">
        <f>AVERAGE(T2.2_1!L34,T2.2_2!L34)</f>
        <v>4096.8490594823243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f>AVERAGE(T2.2_1!D35,T2.2_2!D35)</f>
        <v>0</v>
      </c>
      <c r="E35" s="31">
        <f>AVERAGE(T2.2_1!E35,T2.2_2!E35)</f>
        <v>0</v>
      </c>
      <c r="F35" s="31">
        <f>AVERAGE(T2.2_1!F35,T2.2_2!F35)</f>
        <v>37.003031327473515</v>
      </c>
      <c r="G35" s="31">
        <f>AVERAGE(T2.2_1!G35,T2.2_2!G35)</f>
        <v>99.687795807978361</v>
      </c>
      <c r="H35" s="31">
        <f>AVERAGE(T2.2_1!H35,T2.2_2!H35)</f>
        <v>0</v>
      </c>
      <c r="I35" s="31">
        <f>AVERAGE(T2.2_1!I35,T2.2_2!I35)</f>
        <v>0</v>
      </c>
      <c r="J35" s="31">
        <f>AVERAGE(T2.2_1!J35,T2.2_2!J35)</f>
        <v>0</v>
      </c>
      <c r="K35" s="31">
        <f>AVERAGE(T2.2_1!K35,T2.2_2!K35)</f>
        <v>11.113984674329501</v>
      </c>
      <c r="L35" s="32">
        <f>AVERAGE(T2.2_1!L35,T2.2_2!L35)</f>
        <v>147.80481180978137</v>
      </c>
    </row>
    <row r="36" spans="1:12" s="2" customFormat="1" ht="18" customHeight="1" x14ac:dyDescent="0.5">
      <c r="A36" s="40"/>
      <c r="B36" s="41"/>
      <c r="C36" s="41" t="s">
        <v>1</v>
      </c>
      <c r="D36" s="30">
        <f>AVERAGE(T2.2_1!D36,T2.2_2!D36)</f>
        <v>0</v>
      </c>
      <c r="E36" s="31">
        <f>AVERAGE(T2.2_1!E36,T2.2_2!E36)</f>
        <v>0</v>
      </c>
      <c r="F36" s="31">
        <f>AVERAGE(T2.2_1!F36,T2.2_2!F36)</f>
        <v>0</v>
      </c>
      <c r="G36" s="31">
        <f>AVERAGE(T2.2_1!G36,T2.2_2!G36)</f>
        <v>0</v>
      </c>
      <c r="H36" s="31">
        <f>AVERAGE(T2.2_1!H36,T2.2_2!H36)</f>
        <v>0</v>
      </c>
      <c r="I36" s="31">
        <f>AVERAGE(T2.2_1!I36,T2.2_2!I36)</f>
        <v>0</v>
      </c>
      <c r="J36" s="31">
        <f>AVERAGE(T2.2_1!J36,T2.2_2!J36)</f>
        <v>0</v>
      </c>
      <c r="K36" s="31">
        <f>AVERAGE(T2.2_1!K36,T2.2_2!K36)</f>
        <v>0</v>
      </c>
      <c r="L36" s="32">
        <f>AVERAGE(T2.2_1!L36,T2.2_2!L36)</f>
        <v>0</v>
      </c>
    </row>
    <row r="37" spans="1:12" s="2" customFormat="1" ht="18" customHeight="1" x14ac:dyDescent="0.5">
      <c r="A37" s="40"/>
      <c r="B37" s="41"/>
      <c r="C37" s="41" t="s">
        <v>2</v>
      </c>
      <c r="D37" s="30">
        <f>AVERAGE(T2.2_1!D37,T2.2_2!D37)</f>
        <v>0</v>
      </c>
      <c r="E37" s="31">
        <f>AVERAGE(T2.2_1!E37,T2.2_2!E37)</f>
        <v>0</v>
      </c>
      <c r="F37" s="31">
        <f>AVERAGE(T2.2_1!F37,T2.2_2!F37)</f>
        <v>37.003031327473515</v>
      </c>
      <c r="G37" s="31">
        <f>AVERAGE(T2.2_1!G37,T2.2_2!G37)</f>
        <v>99.687795807978361</v>
      </c>
      <c r="H37" s="31">
        <f>AVERAGE(T2.2_1!H37,T2.2_2!H37)</f>
        <v>0</v>
      </c>
      <c r="I37" s="31">
        <f>AVERAGE(T2.2_1!I37,T2.2_2!I37)</f>
        <v>0</v>
      </c>
      <c r="J37" s="31">
        <f>AVERAGE(T2.2_1!J37,T2.2_2!J37)</f>
        <v>0</v>
      </c>
      <c r="K37" s="31">
        <f>AVERAGE(T2.2_1!K37,T2.2_2!K37)</f>
        <v>11.113984674329501</v>
      </c>
      <c r="L37" s="32">
        <f>AVERAGE(T2.2_1!L37,T2.2_2!L37)</f>
        <v>147.80481180978137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f>AVERAGE(T2.2_1!D38,T2.2_2!D38)</f>
        <v>0</v>
      </c>
      <c r="E38" s="31">
        <f>AVERAGE(T2.2_1!E38,T2.2_2!E38)</f>
        <v>0</v>
      </c>
      <c r="F38" s="31">
        <f>AVERAGE(T2.2_1!F38,T2.2_2!F38)</f>
        <v>0</v>
      </c>
      <c r="G38" s="31">
        <f>AVERAGE(T2.2_1!G38,T2.2_2!G38)</f>
        <v>0</v>
      </c>
      <c r="H38" s="31">
        <f>AVERAGE(T2.2_1!H38,T2.2_2!H38)</f>
        <v>25.208333333333332</v>
      </c>
      <c r="I38" s="31">
        <f>AVERAGE(T2.2_1!I38,T2.2_2!I38)</f>
        <v>0</v>
      </c>
      <c r="J38" s="31">
        <f>AVERAGE(T2.2_1!J38,T2.2_2!J38)</f>
        <v>0</v>
      </c>
      <c r="K38" s="31">
        <f>AVERAGE(T2.2_1!K38,T2.2_2!K38)</f>
        <v>0</v>
      </c>
      <c r="L38" s="32">
        <f>AVERAGE(T2.2_1!L38,T2.2_2!L38)</f>
        <v>25.208333333333332</v>
      </c>
    </row>
    <row r="39" spans="1:12" s="2" customFormat="1" ht="18" customHeight="1" x14ac:dyDescent="0.5">
      <c r="A39" s="40"/>
      <c r="B39" s="41"/>
      <c r="C39" s="41" t="s">
        <v>4</v>
      </c>
      <c r="D39" s="30">
        <f>AVERAGE(T2.2_1!D39,T2.2_2!D39)</f>
        <v>0</v>
      </c>
      <c r="E39" s="31">
        <f>AVERAGE(T2.2_1!E39,T2.2_2!E39)</f>
        <v>0</v>
      </c>
      <c r="F39" s="31">
        <f>AVERAGE(T2.2_1!F39,T2.2_2!F39)</f>
        <v>0</v>
      </c>
      <c r="G39" s="31">
        <f>AVERAGE(T2.2_1!G39,T2.2_2!G39)</f>
        <v>0</v>
      </c>
      <c r="H39" s="31">
        <f>AVERAGE(T2.2_1!H39,T2.2_2!H39)</f>
        <v>37.8125</v>
      </c>
      <c r="I39" s="31">
        <f>AVERAGE(T2.2_1!I39,T2.2_2!I39)</f>
        <v>0</v>
      </c>
      <c r="J39" s="31">
        <f>AVERAGE(T2.2_1!J39,T2.2_2!J39)</f>
        <v>0</v>
      </c>
      <c r="K39" s="31">
        <f>AVERAGE(T2.2_1!K39,T2.2_2!K39)</f>
        <v>0</v>
      </c>
      <c r="L39" s="32">
        <f>AVERAGE(T2.2_1!L39,T2.2_2!L39)</f>
        <v>37.8125</v>
      </c>
    </row>
    <row r="40" spans="1:12" s="2" customFormat="1" ht="18" customHeight="1" x14ac:dyDescent="0.5">
      <c r="A40" s="40"/>
      <c r="B40" s="44" t="s">
        <v>5</v>
      </c>
      <c r="C40" s="44"/>
      <c r="D40" s="30">
        <f>AVERAGE(T2.2_1!D40,T2.2_2!D40)</f>
        <v>0</v>
      </c>
      <c r="E40" s="31">
        <f>AVERAGE(T2.2_1!E40,T2.2_2!E40)</f>
        <v>0</v>
      </c>
      <c r="F40" s="31">
        <f>AVERAGE(T2.2_1!F40,T2.2_2!F40)</f>
        <v>37.003031327473515</v>
      </c>
      <c r="G40" s="31">
        <f>AVERAGE(T2.2_1!G40,T2.2_2!G40)</f>
        <v>99.687795807978361</v>
      </c>
      <c r="H40" s="31">
        <f>AVERAGE(T2.2_1!H40,T2.2_2!H40)</f>
        <v>37.8125</v>
      </c>
      <c r="I40" s="31">
        <f>AVERAGE(T2.2_1!I40,T2.2_2!I40)</f>
        <v>0</v>
      </c>
      <c r="J40" s="31">
        <f>AVERAGE(T2.2_1!J40,T2.2_2!J40)</f>
        <v>0</v>
      </c>
      <c r="K40" s="31">
        <f>AVERAGE(T2.2_1!K40,T2.2_2!K40)</f>
        <v>11.113984674329501</v>
      </c>
      <c r="L40" s="32">
        <f>AVERAGE(T2.2_1!L40,T2.2_2!L40)</f>
        <v>185.61731180978137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f>AVERAGE(T2.2_1!D41,T2.2_2!D41)</f>
        <v>0</v>
      </c>
      <c r="E41" s="46">
        <f>AVERAGE(T2.2_1!E41,T2.2_2!E41)</f>
        <v>0</v>
      </c>
      <c r="F41" s="46">
        <f>AVERAGE(T2.2_1!F41,T2.2_2!F41)</f>
        <v>0.78921568627450978</v>
      </c>
      <c r="G41" s="46">
        <f>AVERAGE(T2.2_1!G41,T2.2_2!G41)</f>
        <v>4.5441176470588234</v>
      </c>
      <c r="H41" s="46">
        <f>AVERAGE(T2.2_1!H41,T2.2_2!H41)</f>
        <v>0</v>
      </c>
      <c r="I41" s="46">
        <f>AVERAGE(T2.2_1!I41,T2.2_2!I41)</f>
        <v>0</v>
      </c>
      <c r="J41" s="46">
        <f>AVERAGE(T2.2_1!J41,T2.2_2!J41)</f>
        <v>0</v>
      </c>
      <c r="K41" s="46">
        <f>AVERAGE(T2.2_1!K41,T2.2_2!K41)</f>
        <v>156.84313725490196</v>
      </c>
      <c r="L41" s="47">
        <f>AVERAGE(T2.2_1!L41,T2.2_2!L41)</f>
        <v>162.1764705882353</v>
      </c>
    </row>
    <row r="42" spans="1:12" s="48" customFormat="1" ht="18" customHeight="1" x14ac:dyDescent="0.5">
      <c r="A42" s="28"/>
      <c r="B42" s="41"/>
      <c r="C42" s="41" t="s">
        <v>1</v>
      </c>
      <c r="D42" s="49">
        <f>AVERAGE(T2.2_1!D42,T2.2_2!D42)</f>
        <v>0</v>
      </c>
      <c r="E42" s="50">
        <f>AVERAGE(T2.2_1!E42,T2.2_2!E42)</f>
        <v>0</v>
      </c>
      <c r="F42" s="50">
        <f>AVERAGE(T2.2_1!F42,T2.2_2!F42)</f>
        <v>0</v>
      </c>
      <c r="G42" s="50">
        <f>AVERAGE(T2.2_1!G42,T2.2_2!G42)</f>
        <v>0</v>
      </c>
      <c r="H42" s="50">
        <f>AVERAGE(T2.2_1!H42,T2.2_2!H42)</f>
        <v>0</v>
      </c>
      <c r="I42" s="50">
        <f>AVERAGE(T2.2_1!I42,T2.2_2!I42)</f>
        <v>0</v>
      </c>
      <c r="J42" s="50">
        <f>AVERAGE(T2.2_1!J42,T2.2_2!J42)</f>
        <v>0</v>
      </c>
      <c r="K42" s="50">
        <f>AVERAGE(T2.2_1!K42,T2.2_2!K42)</f>
        <v>0</v>
      </c>
      <c r="L42" s="51">
        <f>AVERAGE(T2.2_1!L42,T2.2_2!L42)</f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f>AVERAGE(T2.2_1!D43,T2.2_2!D43)</f>
        <v>0</v>
      </c>
      <c r="E43" s="50">
        <f>AVERAGE(T2.2_1!E43,T2.2_2!E43)</f>
        <v>0</v>
      </c>
      <c r="F43" s="50">
        <f>AVERAGE(T2.2_1!F43,T2.2_2!F43)</f>
        <v>0.78921568627450978</v>
      </c>
      <c r="G43" s="50">
        <f>AVERAGE(T2.2_1!G43,T2.2_2!G43)</f>
        <v>4.5441176470588234</v>
      </c>
      <c r="H43" s="50">
        <f>AVERAGE(T2.2_1!H43,T2.2_2!H43)</f>
        <v>0</v>
      </c>
      <c r="I43" s="50">
        <f>AVERAGE(T2.2_1!I43,T2.2_2!I43)</f>
        <v>0</v>
      </c>
      <c r="J43" s="50">
        <f>AVERAGE(T2.2_1!J43,T2.2_2!J43)</f>
        <v>0</v>
      </c>
      <c r="K43" s="50">
        <f>AVERAGE(T2.2_1!K43,T2.2_2!K43)</f>
        <v>156.84313725490196</v>
      </c>
      <c r="L43" s="51">
        <f>AVERAGE(T2.2_1!L43,T2.2_2!L43)</f>
        <v>162.1764705882353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f>AVERAGE(T2.2_1!D44,T2.2_2!D44)</f>
        <v>0</v>
      </c>
      <c r="E44" s="50">
        <f>AVERAGE(T2.2_1!E44,T2.2_2!E44)</f>
        <v>0</v>
      </c>
      <c r="F44" s="50">
        <f>AVERAGE(T2.2_1!F44,T2.2_2!F44)</f>
        <v>0</v>
      </c>
      <c r="G44" s="50">
        <f>AVERAGE(T2.2_1!G44,T2.2_2!G44)</f>
        <v>0</v>
      </c>
      <c r="H44" s="50">
        <f>AVERAGE(T2.2_1!H44,T2.2_2!H44)</f>
        <v>0</v>
      </c>
      <c r="I44" s="50">
        <f>AVERAGE(T2.2_1!I44,T2.2_2!I44)</f>
        <v>0</v>
      </c>
      <c r="J44" s="50">
        <f>AVERAGE(T2.2_1!J44,T2.2_2!J44)</f>
        <v>0</v>
      </c>
      <c r="K44" s="50">
        <f>AVERAGE(T2.2_1!K44,T2.2_2!K44)</f>
        <v>2</v>
      </c>
      <c r="L44" s="51">
        <f>AVERAGE(T2.2_1!L44,T2.2_2!L44)</f>
        <v>2</v>
      </c>
    </row>
    <row r="45" spans="1:12" s="48" customFormat="1" ht="18" customHeight="1" x14ac:dyDescent="0.5">
      <c r="A45" s="28"/>
      <c r="B45" s="41"/>
      <c r="C45" s="41" t="s">
        <v>4</v>
      </c>
      <c r="D45" s="49">
        <f>AVERAGE(T2.2_1!D45,T2.2_2!D45)</f>
        <v>0</v>
      </c>
      <c r="E45" s="50">
        <f>AVERAGE(T2.2_1!E45,T2.2_2!E45)</f>
        <v>0</v>
      </c>
      <c r="F45" s="50">
        <f>AVERAGE(T2.2_1!F45,T2.2_2!F45)</f>
        <v>0</v>
      </c>
      <c r="G45" s="50">
        <f>AVERAGE(T2.2_1!G45,T2.2_2!G45)</f>
        <v>0</v>
      </c>
      <c r="H45" s="50">
        <f>AVERAGE(T2.2_1!H45,T2.2_2!H45)</f>
        <v>0</v>
      </c>
      <c r="I45" s="50">
        <f>AVERAGE(T2.2_1!I45,T2.2_2!I45)</f>
        <v>0</v>
      </c>
      <c r="J45" s="50">
        <f>AVERAGE(T2.2_1!J45,T2.2_2!J45)</f>
        <v>0</v>
      </c>
      <c r="K45" s="50">
        <f>AVERAGE(T2.2_1!K45,T2.2_2!K45)</f>
        <v>4</v>
      </c>
      <c r="L45" s="51">
        <f>AVERAGE(T2.2_1!L45,T2.2_2!L45)</f>
        <v>4</v>
      </c>
    </row>
    <row r="46" spans="1:12" s="48" customFormat="1" ht="18" customHeight="1" x14ac:dyDescent="0.5">
      <c r="A46" s="33"/>
      <c r="B46" s="43" t="s">
        <v>5</v>
      </c>
      <c r="C46" s="43"/>
      <c r="D46" s="52">
        <f>AVERAGE(T2.2_1!D46,T2.2_2!D46)</f>
        <v>0</v>
      </c>
      <c r="E46" s="53">
        <f>AVERAGE(T2.2_1!E46,T2.2_2!E46)</f>
        <v>0</v>
      </c>
      <c r="F46" s="53">
        <f>AVERAGE(T2.2_1!F46,T2.2_2!F46)</f>
        <v>0.78921568627450978</v>
      </c>
      <c r="G46" s="53">
        <f>AVERAGE(T2.2_1!G46,T2.2_2!G46)</f>
        <v>4.5441176470588234</v>
      </c>
      <c r="H46" s="53">
        <f>AVERAGE(T2.2_1!H46,T2.2_2!H46)</f>
        <v>0</v>
      </c>
      <c r="I46" s="53">
        <f>AVERAGE(T2.2_1!I46,T2.2_2!I46)</f>
        <v>0</v>
      </c>
      <c r="J46" s="53">
        <f>AVERAGE(T2.2_1!J46,T2.2_2!J46)</f>
        <v>0</v>
      </c>
      <c r="K46" s="53">
        <f>AVERAGE(T2.2_1!K46,T2.2_2!K46)</f>
        <v>160.84313725490196</v>
      </c>
      <c r="L46" s="54">
        <f>AVERAGE(T2.2_1!L46,T2.2_2!L46)</f>
        <v>166.1764705882353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f>AVERAGE(T2.2_1!D47,T2.2_2!D47)</f>
        <v>0</v>
      </c>
      <c r="E47" s="46">
        <f>AVERAGE(T2.2_1!E47,T2.2_2!E47)</f>
        <v>0</v>
      </c>
      <c r="F47" s="46">
        <f>AVERAGE(T2.2_1!F47,T2.2_2!F47)</f>
        <v>4.3006535947712408</v>
      </c>
      <c r="G47" s="46">
        <f>AVERAGE(T2.2_1!G47,T2.2_2!G47)</f>
        <v>0.35620915032679734</v>
      </c>
      <c r="H47" s="46">
        <f>AVERAGE(T2.2_1!H47,T2.2_2!H47)</f>
        <v>0</v>
      </c>
      <c r="I47" s="46">
        <f>AVERAGE(T2.2_1!I47,T2.2_2!I47)</f>
        <v>0</v>
      </c>
      <c r="J47" s="46">
        <f>AVERAGE(T2.2_1!J47,T2.2_2!J47)</f>
        <v>0</v>
      </c>
      <c r="K47" s="46">
        <f>AVERAGE(T2.2_1!K47,T2.2_2!K47)</f>
        <v>0.41176470588235287</v>
      </c>
      <c r="L47" s="47">
        <f>AVERAGE(T2.2_1!L47,T2.2_2!L47)</f>
        <v>5.0686274509803919</v>
      </c>
    </row>
    <row r="48" spans="1:12" s="48" customFormat="1" ht="18" customHeight="1" x14ac:dyDescent="0.5">
      <c r="A48" s="28"/>
      <c r="B48" s="41"/>
      <c r="C48" s="41" t="s">
        <v>1</v>
      </c>
      <c r="D48" s="49">
        <f>AVERAGE(T2.2_1!D48,T2.2_2!D48)</f>
        <v>0</v>
      </c>
      <c r="E48" s="50">
        <f>AVERAGE(T2.2_1!E48,T2.2_2!E48)</f>
        <v>0</v>
      </c>
      <c r="F48" s="50">
        <f>AVERAGE(T2.2_1!F48,T2.2_2!F48)</f>
        <v>0</v>
      </c>
      <c r="G48" s="50">
        <f>AVERAGE(T2.2_1!G48,T2.2_2!G48)</f>
        <v>0</v>
      </c>
      <c r="H48" s="50">
        <f>AVERAGE(T2.2_1!H48,T2.2_2!H48)</f>
        <v>0</v>
      </c>
      <c r="I48" s="50">
        <f>AVERAGE(T2.2_1!I48,T2.2_2!I48)</f>
        <v>0</v>
      </c>
      <c r="J48" s="50">
        <f>AVERAGE(T2.2_1!J48,T2.2_2!J48)</f>
        <v>0</v>
      </c>
      <c r="K48" s="50">
        <f>AVERAGE(T2.2_1!K48,T2.2_2!K48)</f>
        <v>0</v>
      </c>
      <c r="L48" s="51">
        <f>AVERAGE(T2.2_1!L48,T2.2_2!L48)</f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f>AVERAGE(T2.2_1!D49,T2.2_2!D49)</f>
        <v>0</v>
      </c>
      <c r="E49" s="50">
        <f>AVERAGE(T2.2_1!E49,T2.2_2!E49)</f>
        <v>0</v>
      </c>
      <c r="F49" s="50">
        <f>AVERAGE(T2.2_1!F49,T2.2_2!F49)</f>
        <v>4.3006535947712408</v>
      </c>
      <c r="G49" s="50">
        <f>AVERAGE(T2.2_1!G49,T2.2_2!G49)</f>
        <v>0.35620915032679734</v>
      </c>
      <c r="H49" s="50">
        <f>AVERAGE(T2.2_1!H49,T2.2_2!H49)</f>
        <v>0</v>
      </c>
      <c r="I49" s="50">
        <f>AVERAGE(T2.2_1!I49,T2.2_2!I49)</f>
        <v>0</v>
      </c>
      <c r="J49" s="50">
        <f>AVERAGE(T2.2_1!J49,T2.2_2!J49)</f>
        <v>0</v>
      </c>
      <c r="K49" s="50">
        <f>AVERAGE(T2.2_1!K49,T2.2_2!K49)</f>
        <v>0.41176470588235287</v>
      </c>
      <c r="L49" s="51">
        <f>AVERAGE(T2.2_1!L49,T2.2_2!L49)</f>
        <v>5.0686274509803919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f>AVERAGE(T2.2_1!D50,T2.2_2!D50)</f>
        <v>0</v>
      </c>
      <c r="E50" s="50">
        <f>AVERAGE(T2.2_1!E50,T2.2_2!E50)</f>
        <v>0</v>
      </c>
      <c r="F50" s="50">
        <f>AVERAGE(T2.2_1!F50,T2.2_2!F50)</f>
        <v>0</v>
      </c>
      <c r="G50" s="50">
        <f>AVERAGE(T2.2_1!G50,T2.2_2!G50)</f>
        <v>0</v>
      </c>
      <c r="H50" s="50">
        <f>AVERAGE(T2.2_1!H50,T2.2_2!H50)</f>
        <v>0</v>
      </c>
      <c r="I50" s="50">
        <f>AVERAGE(T2.2_1!I50,T2.2_2!I50)</f>
        <v>0</v>
      </c>
      <c r="J50" s="50">
        <f>AVERAGE(T2.2_1!J50,T2.2_2!J50)</f>
        <v>0</v>
      </c>
      <c r="K50" s="50">
        <f>AVERAGE(T2.2_1!K50,T2.2_2!K50)</f>
        <v>0</v>
      </c>
      <c r="L50" s="51">
        <f>AVERAGE(T2.2_1!L50,T2.2_2!L50)</f>
        <v>0</v>
      </c>
    </row>
    <row r="51" spans="1:12" s="48" customFormat="1" ht="18" customHeight="1" x14ac:dyDescent="0.5">
      <c r="A51" s="28"/>
      <c r="B51" s="41"/>
      <c r="C51" s="41" t="s">
        <v>4</v>
      </c>
      <c r="D51" s="49">
        <f>AVERAGE(T2.2_1!D51,T2.2_2!D51)</f>
        <v>0</v>
      </c>
      <c r="E51" s="50">
        <f>AVERAGE(T2.2_1!E51,T2.2_2!E51)</f>
        <v>0</v>
      </c>
      <c r="F51" s="50">
        <f>AVERAGE(T2.2_1!F51,T2.2_2!F51)</f>
        <v>0</v>
      </c>
      <c r="G51" s="50">
        <f>AVERAGE(T2.2_1!G51,T2.2_2!G51)</f>
        <v>0</v>
      </c>
      <c r="H51" s="50">
        <f>AVERAGE(T2.2_1!H51,T2.2_2!H51)</f>
        <v>0</v>
      </c>
      <c r="I51" s="50">
        <f>AVERAGE(T2.2_1!I51,T2.2_2!I51)</f>
        <v>0</v>
      </c>
      <c r="J51" s="50">
        <f>AVERAGE(T2.2_1!J51,T2.2_2!J51)</f>
        <v>0</v>
      </c>
      <c r="K51" s="50">
        <f>AVERAGE(T2.2_1!K51,T2.2_2!K51)</f>
        <v>0</v>
      </c>
      <c r="L51" s="51">
        <f>AVERAGE(T2.2_1!L51,T2.2_2!L51)</f>
        <v>0</v>
      </c>
    </row>
    <row r="52" spans="1:12" s="48" customFormat="1" ht="18" customHeight="1" x14ac:dyDescent="0.5">
      <c r="A52" s="28"/>
      <c r="B52" s="44" t="s">
        <v>5</v>
      </c>
      <c r="C52" s="44"/>
      <c r="D52" s="49">
        <f>AVERAGE(T2.2_1!D52,T2.2_2!D52)</f>
        <v>0</v>
      </c>
      <c r="E52" s="50">
        <f>AVERAGE(T2.2_1!E52,T2.2_2!E52)</f>
        <v>0</v>
      </c>
      <c r="F52" s="50">
        <f>AVERAGE(T2.2_1!F52,T2.2_2!F52)</f>
        <v>4.3006535947712408</v>
      </c>
      <c r="G52" s="50">
        <f>AVERAGE(T2.2_1!G52,T2.2_2!G52)</f>
        <v>0.35620915032679734</v>
      </c>
      <c r="H52" s="50">
        <f>AVERAGE(T2.2_1!H52,T2.2_2!H52)</f>
        <v>0</v>
      </c>
      <c r="I52" s="50">
        <f>AVERAGE(T2.2_1!I52,T2.2_2!I52)</f>
        <v>0</v>
      </c>
      <c r="J52" s="50">
        <f>AVERAGE(T2.2_1!J52,T2.2_2!J52)</f>
        <v>0</v>
      </c>
      <c r="K52" s="50">
        <f>AVERAGE(T2.2_1!K52,T2.2_2!K52)</f>
        <v>0.41176470588235287</v>
      </c>
      <c r="L52" s="51">
        <f>AVERAGE(T2.2_1!L52,T2.2_2!L52)</f>
        <v>5.0686274509803919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f>AVERAGE(T2.2_1!D53,T2.2_2!D53)</f>
        <v>0</v>
      </c>
      <c r="E53" s="46">
        <f>AVERAGE(T2.2_1!E53,T2.2_2!E53)</f>
        <v>0</v>
      </c>
      <c r="F53" s="46">
        <f>AVERAGE(T2.2_1!F53,T2.2_2!F53)</f>
        <v>0</v>
      </c>
      <c r="G53" s="46">
        <f>AVERAGE(T2.2_1!G53,T2.2_2!G53)</f>
        <v>0</v>
      </c>
      <c r="H53" s="46">
        <f>AVERAGE(T2.2_1!H53,T2.2_2!H53)</f>
        <v>0</v>
      </c>
      <c r="I53" s="46">
        <f>AVERAGE(T2.2_1!I53,T2.2_2!I53)</f>
        <v>0</v>
      </c>
      <c r="J53" s="46">
        <f>AVERAGE(T2.2_1!J53,T2.2_2!J53)</f>
        <v>0</v>
      </c>
      <c r="K53" s="46">
        <f>AVERAGE(T2.2_1!K53,T2.2_2!K53)</f>
        <v>0</v>
      </c>
      <c r="L53" s="47">
        <f>AVERAGE(T2.2_1!L53,T2.2_2!L53)</f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f>AVERAGE(T2.2_1!D54,T2.2_2!D54)</f>
        <v>0</v>
      </c>
      <c r="E54" s="50">
        <f>AVERAGE(T2.2_1!E54,T2.2_2!E54)</f>
        <v>0</v>
      </c>
      <c r="F54" s="50">
        <f>AVERAGE(T2.2_1!F54,T2.2_2!F54)</f>
        <v>0</v>
      </c>
      <c r="G54" s="50">
        <f>AVERAGE(T2.2_1!G54,T2.2_2!G54)</f>
        <v>0</v>
      </c>
      <c r="H54" s="50">
        <f>AVERAGE(T2.2_1!H54,T2.2_2!H54)</f>
        <v>0</v>
      </c>
      <c r="I54" s="50">
        <f>AVERAGE(T2.2_1!I54,T2.2_2!I54)</f>
        <v>0</v>
      </c>
      <c r="J54" s="50">
        <f>AVERAGE(T2.2_1!J54,T2.2_2!J54)</f>
        <v>0</v>
      </c>
      <c r="K54" s="50">
        <f>AVERAGE(T2.2_1!K54,T2.2_2!K54)</f>
        <v>0</v>
      </c>
      <c r="L54" s="51">
        <f>AVERAGE(T2.2_1!L54,T2.2_2!L54)</f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f>AVERAGE(T2.2_1!D55,T2.2_2!D55)</f>
        <v>0</v>
      </c>
      <c r="E55" s="50">
        <f>AVERAGE(T2.2_1!E55,T2.2_2!E55)</f>
        <v>0</v>
      </c>
      <c r="F55" s="50">
        <f>AVERAGE(T2.2_1!F55,T2.2_2!F55)</f>
        <v>0</v>
      </c>
      <c r="G55" s="50">
        <f>AVERAGE(T2.2_1!G55,T2.2_2!G55)</f>
        <v>0</v>
      </c>
      <c r="H55" s="50">
        <f>AVERAGE(T2.2_1!H55,T2.2_2!H55)</f>
        <v>0</v>
      </c>
      <c r="I55" s="50">
        <f>AVERAGE(T2.2_1!I55,T2.2_2!I55)</f>
        <v>0</v>
      </c>
      <c r="J55" s="50">
        <f>AVERAGE(T2.2_1!J55,T2.2_2!J55)</f>
        <v>0</v>
      </c>
      <c r="K55" s="50">
        <f>AVERAGE(T2.2_1!K55,T2.2_2!K55)</f>
        <v>0</v>
      </c>
      <c r="L55" s="51">
        <f>AVERAGE(T2.2_1!L55,T2.2_2!L55)</f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f>AVERAGE(T2.2_1!D56,T2.2_2!D56)</f>
        <v>0</v>
      </c>
      <c r="E56" s="50">
        <f>AVERAGE(T2.2_1!E56,T2.2_2!E56)</f>
        <v>0</v>
      </c>
      <c r="F56" s="50">
        <f>AVERAGE(T2.2_1!F56,T2.2_2!F56)</f>
        <v>0</v>
      </c>
      <c r="G56" s="50">
        <f>AVERAGE(T2.2_1!G56,T2.2_2!G56)</f>
        <v>0</v>
      </c>
      <c r="H56" s="50">
        <f>AVERAGE(T2.2_1!H56,T2.2_2!H56)</f>
        <v>0</v>
      </c>
      <c r="I56" s="50">
        <f>AVERAGE(T2.2_1!I56,T2.2_2!I56)</f>
        <v>0</v>
      </c>
      <c r="J56" s="50">
        <f>AVERAGE(T2.2_1!J56,T2.2_2!J56)</f>
        <v>0</v>
      </c>
      <c r="K56" s="50">
        <f>AVERAGE(T2.2_1!K56,T2.2_2!K56)</f>
        <v>0</v>
      </c>
      <c r="L56" s="51">
        <f>AVERAGE(T2.2_1!L56,T2.2_2!L56)</f>
        <v>0</v>
      </c>
    </row>
    <row r="57" spans="1:12" s="48" customFormat="1" ht="18" customHeight="1" x14ac:dyDescent="0.5">
      <c r="A57" s="28"/>
      <c r="B57" s="41"/>
      <c r="C57" s="41" t="s">
        <v>4</v>
      </c>
      <c r="D57" s="49">
        <f>AVERAGE(T2.2_1!D57,T2.2_2!D57)</f>
        <v>0</v>
      </c>
      <c r="E57" s="50">
        <f>AVERAGE(T2.2_1!E57,T2.2_2!E57)</f>
        <v>0</v>
      </c>
      <c r="F57" s="50">
        <f>AVERAGE(T2.2_1!F57,T2.2_2!F57)</f>
        <v>0</v>
      </c>
      <c r="G57" s="50">
        <f>AVERAGE(T2.2_1!G57,T2.2_2!G57)</f>
        <v>0</v>
      </c>
      <c r="H57" s="50">
        <f>AVERAGE(T2.2_1!H57,T2.2_2!H57)</f>
        <v>0</v>
      </c>
      <c r="I57" s="50">
        <f>AVERAGE(T2.2_1!I57,T2.2_2!I57)</f>
        <v>0</v>
      </c>
      <c r="J57" s="50">
        <f>AVERAGE(T2.2_1!J57,T2.2_2!J57)</f>
        <v>0</v>
      </c>
      <c r="K57" s="50">
        <f>AVERAGE(T2.2_1!K57,T2.2_2!K57)</f>
        <v>0</v>
      </c>
      <c r="L57" s="51">
        <f>AVERAGE(T2.2_1!L57,T2.2_2!L57)</f>
        <v>0</v>
      </c>
    </row>
    <row r="58" spans="1:12" s="48" customFormat="1" ht="18" customHeight="1" x14ac:dyDescent="0.5">
      <c r="A58" s="9"/>
      <c r="B58" s="55" t="s">
        <v>5</v>
      </c>
      <c r="C58" s="55"/>
      <c r="D58" s="56">
        <f>AVERAGE(T2.2_1!D58,T2.2_2!D58)</f>
        <v>0</v>
      </c>
      <c r="E58" s="14">
        <f>AVERAGE(T2.2_1!E58,T2.2_2!E58)</f>
        <v>0</v>
      </c>
      <c r="F58" s="14">
        <f>AVERAGE(T2.2_1!F58,T2.2_2!F58)</f>
        <v>0</v>
      </c>
      <c r="G58" s="14">
        <f>AVERAGE(T2.2_1!G58,T2.2_2!G58)</f>
        <v>0</v>
      </c>
      <c r="H58" s="14">
        <f>AVERAGE(T2.2_1!H58,T2.2_2!H58)</f>
        <v>0</v>
      </c>
      <c r="I58" s="14">
        <f>AVERAGE(T2.2_1!I58,T2.2_2!I58)</f>
        <v>0</v>
      </c>
      <c r="J58" s="14">
        <f>AVERAGE(T2.2_1!J58,T2.2_2!J58)</f>
        <v>0</v>
      </c>
      <c r="K58" s="14">
        <f>AVERAGE(T2.2_1!K58,T2.2_2!K58)</f>
        <v>0</v>
      </c>
      <c r="L58" s="57">
        <f>AVERAGE(T2.2_1!L58,T2.2_2!L58)</f>
        <v>0</v>
      </c>
    </row>
  </sheetData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8"/>
  <sheetViews>
    <sheetView showGridLines="0" zoomScaleNormal="100" workbookViewId="0">
      <selection activeCell="E29" sqref="E29"/>
    </sheetView>
  </sheetViews>
  <sheetFormatPr defaultRowHeight="21.75" x14ac:dyDescent="0.5"/>
  <cols>
    <col min="1" max="1" width="31.42578125" style="3" customWidth="1"/>
    <col min="2" max="2" width="8.5703125" style="3" bestFit="1" customWidth="1"/>
    <col min="3" max="3" width="8.42578125" style="3" bestFit="1" customWidth="1"/>
    <col min="4" max="4" width="12.42578125" style="3" bestFit="1" customWidth="1"/>
    <col min="5" max="5" width="12.140625" style="3" bestFit="1" customWidth="1"/>
    <col min="6" max="6" width="11" style="3" bestFit="1" customWidth="1"/>
    <col min="7" max="7" width="9.140625" style="3" bestFit="1" customWidth="1"/>
    <col min="8" max="8" width="8.42578125" style="3" bestFit="1" customWidth="1"/>
    <col min="9" max="9" width="10.28515625" style="3" bestFit="1" customWidth="1"/>
    <col min="10" max="10" width="16.7109375" style="3" bestFit="1" customWidth="1"/>
    <col min="11" max="11" width="18.28515625" style="3" bestFit="1" customWidth="1"/>
    <col min="12" max="12" width="11.5703125" style="3" customWidth="1"/>
    <col min="13" max="16384" width="9.140625" style="3"/>
  </cols>
  <sheetData>
    <row r="1" spans="1:12" s="21" customFormat="1" x14ac:dyDescent="0.5">
      <c r="A1" s="58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x14ac:dyDescent="0.5">
      <c r="A3" s="4" t="s">
        <v>26</v>
      </c>
      <c r="B3" s="5" t="s">
        <v>6</v>
      </c>
      <c r="C3" s="4" t="s">
        <v>7</v>
      </c>
      <c r="D3" s="6" t="s">
        <v>8</v>
      </c>
      <c r="E3" s="7"/>
      <c r="F3" s="7"/>
      <c r="G3" s="7"/>
      <c r="H3" s="7"/>
      <c r="I3" s="7"/>
      <c r="J3" s="7"/>
      <c r="K3" s="7"/>
      <c r="L3" s="8"/>
    </row>
    <row r="4" spans="1:12" x14ac:dyDescent="0.5">
      <c r="A4" s="9"/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5" t="s">
        <v>2</v>
      </c>
    </row>
    <row r="5" spans="1:12" s="21" customFormat="1" ht="18" customHeight="1" x14ac:dyDescent="0.5">
      <c r="A5" s="16" t="s">
        <v>25</v>
      </c>
      <c r="B5" s="16" t="s">
        <v>0</v>
      </c>
      <c r="C5" s="16" t="s">
        <v>0</v>
      </c>
      <c r="D5" s="17">
        <v>0</v>
      </c>
      <c r="E5" s="18">
        <v>0</v>
      </c>
      <c r="F5" s="18">
        <v>762.25490196078431</v>
      </c>
      <c r="G5" s="18">
        <v>4039.0392156862745</v>
      </c>
      <c r="H5" s="18">
        <v>0</v>
      </c>
      <c r="I5" s="18">
        <v>0</v>
      </c>
      <c r="J5" s="19">
        <v>0</v>
      </c>
      <c r="K5" s="19">
        <v>279.34313725490205</v>
      </c>
      <c r="L5" s="20">
        <v>5080.6372549019597</v>
      </c>
    </row>
    <row r="6" spans="1:12" s="21" customFormat="1" ht="18" customHeight="1" x14ac:dyDescent="0.5">
      <c r="A6" s="22"/>
      <c r="B6" s="16"/>
      <c r="C6" s="16" t="s">
        <v>1</v>
      </c>
      <c r="D6" s="17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9">
        <v>0</v>
      </c>
      <c r="K6" s="19">
        <v>0</v>
      </c>
      <c r="L6" s="20">
        <v>0</v>
      </c>
    </row>
    <row r="7" spans="1:12" s="21" customFormat="1" ht="18" customHeight="1" x14ac:dyDescent="0.5">
      <c r="A7" s="22"/>
      <c r="B7" s="16"/>
      <c r="C7" s="16" t="s">
        <v>2</v>
      </c>
      <c r="D7" s="17">
        <v>0</v>
      </c>
      <c r="E7" s="18">
        <v>0</v>
      </c>
      <c r="F7" s="18">
        <v>762.25490196078431</v>
      </c>
      <c r="G7" s="18">
        <v>4039.0392156862745</v>
      </c>
      <c r="H7" s="18">
        <v>0</v>
      </c>
      <c r="I7" s="18">
        <v>0</v>
      </c>
      <c r="J7" s="19">
        <v>0</v>
      </c>
      <c r="K7" s="19">
        <v>279.34313725490205</v>
      </c>
      <c r="L7" s="20">
        <v>5080.6372549019597</v>
      </c>
    </row>
    <row r="8" spans="1:12" s="21" customFormat="1" ht="18" customHeight="1" x14ac:dyDescent="0.5">
      <c r="A8" s="22"/>
      <c r="B8" s="16" t="s">
        <v>3</v>
      </c>
      <c r="C8" s="16" t="s">
        <v>1</v>
      </c>
      <c r="D8" s="17">
        <v>0</v>
      </c>
      <c r="E8" s="18">
        <v>0</v>
      </c>
      <c r="F8" s="18">
        <v>0</v>
      </c>
      <c r="G8" s="18">
        <v>3</v>
      </c>
      <c r="H8" s="18">
        <v>31.666666666666664</v>
      </c>
      <c r="I8" s="18">
        <v>0</v>
      </c>
      <c r="J8" s="19">
        <v>0</v>
      </c>
      <c r="K8" s="19">
        <v>4</v>
      </c>
      <c r="L8" s="20">
        <v>38.666666666666664</v>
      </c>
    </row>
    <row r="9" spans="1:12" s="21" customFormat="1" ht="18" customHeight="1" x14ac:dyDescent="0.5">
      <c r="A9" s="22"/>
      <c r="B9" s="16"/>
      <c r="C9" s="16" t="s">
        <v>4</v>
      </c>
      <c r="D9" s="17">
        <v>0</v>
      </c>
      <c r="E9" s="18">
        <v>0</v>
      </c>
      <c r="F9" s="18">
        <v>0</v>
      </c>
      <c r="G9" s="18">
        <v>6</v>
      </c>
      <c r="H9" s="18">
        <v>48.4</v>
      </c>
      <c r="I9" s="18">
        <v>0</v>
      </c>
      <c r="J9" s="19">
        <v>0</v>
      </c>
      <c r="K9" s="19">
        <v>8</v>
      </c>
      <c r="L9" s="20">
        <v>62.4</v>
      </c>
    </row>
    <row r="10" spans="1:12" s="21" customFormat="1" ht="18" customHeight="1" x14ac:dyDescent="0.5">
      <c r="A10" s="22"/>
      <c r="B10" s="23" t="s">
        <v>5</v>
      </c>
      <c r="C10" s="23"/>
      <c r="D10" s="17">
        <v>0</v>
      </c>
      <c r="E10" s="18">
        <v>0</v>
      </c>
      <c r="F10" s="18">
        <v>762.25490196078431</v>
      </c>
      <c r="G10" s="18">
        <v>4045.0392156862745</v>
      </c>
      <c r="H10" s="18">
        <v>48.4</v>
      </c>
      <c r="I10" s="18">
        <v>0</v>
      </c>
      <c r="J10" s="19">
        <v>0</v>
      </c>
      <c r="K10" s="19">
        <v>287.34313725490205</v>
      </c>
      <c r="L10" s="20">
        <v>5143.0372549019603</v>
      </c>
    </row>
    <row r="11" spans="1:12" ht="18" customHeight="1" x14ac:dyDescent="0.5">
      <c r="A11" s="24" t="s">
        <v>22</v>
      </c>
      <c r="B11" s="24" t="s">
        <v>0</v>
      </c>
      <c r="C11" s="24" t="s">
        <v>0</v>
      </c>
      <c r="D11" s="25">
        <v>0</v>
      </c>
      <c r="E11" s="26">
        <v>0</v>
      </c>
      <c r="F11" s="26">
        <v>13.753393665158372</v>
      </c>
      <c r="G11" s="26">
        <v>40.990196078431367</v>
      </c>
      <c r="H11" s="26">
        <v>0</v>
      </c>
      <c r="I11" s="26">
        <v>0</v>
      </c>
      <c r="J11" s="26">
        <v>0</v>
      </c>
      <c r="K11" s="26">
        <v>2.6485671191553548</v>
      </c>
      <c r="L11" s="27">
        <v>57.392156862745097</v>
      </c>
    </row>
    <row r="12" spans="1:12" ht="18" customHeight="1" x14ac:dyDescent="0.5">
      <c r="A12" s="28"/>
      <c r="B12" s="29"/>
      <c r="C12" s="29" t="s">
        <v>1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</row>
    <row r="13" spans="1:12" ht="18" customHeight="1" x14ac:dyDescent="0.5">
      <c r="A13" s="28"/>
      <c r="B13" s="29"/>
      <c r="C13" s="29" t="s">
        <v>2</v>
      </c>
      <c r="D13" s="30">
        <v>0</v>
      </c>
      <c r="E13" s="31">
        <v>0</v>
      </c>
      <c r="F13" s="31">
        <v>13.753393665158372</v>
      </c>
      <c r="G13" s="31">
        <v>40.990196078431367</v>
      </c>
      <c r="H13" s="31">
        <v>0</v>
      </c>
      <c r="I13" s="31">
        <v>0</v>
      </c>
      <c r="J13" s="31">
        <v>0</v>
      </c>
      <c r="K13" s="31">
        <v>2.6485671191553548</v>
      </c>
      <c r="L13" s="32">
        <v>57.392156862745097</v>
      </c>
    </row>
    <row r="14" spans="1:12" ht="18" customHeight="1" x14ac:dyDescent="0.5">
      <c r="A14" s="28"/>
      <c r="B14" s="29" t="s">
        <v>3</v>
      </c>
      <c r="C14" s="29" t="s">
        <v>1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</row>
    <row r="15" spans="1:12" ht="18" customHeight="1" x14ac:dyDescent="0.5">
      <c r="A15" s="28"/>
      <c r="B15" s="29"/>
      <c r="C15" s="29" t="s">
        <v>4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2">
        <v>0</v>
      </c>
    </row>
    <row r="16" spans="1:12" ht="18" customHeight="1" x14ac:dyDescent="0.5">
      <c r="A16" s="33"/>
      <c r="B16" s="34" t="s">
        <v>5</v>
      </c>
      <c r="C16" s="34"/>
      <c r="D16" s="35">
        <v>0</v>
      </c>
      <c r="E16" s="36">
        <v>0</v>
      </c>
      <c r="F16" s="36">
        <v>13.753393665158372</v>
      </c>
      <c r="G16" s="36">
        <v>40.990196078431367</v>
      </c>
      <c r="H16" s="36">
        <v>0</v>
      </c>
      <c r="I16" s="36">
        <v>0</v>
      </c>
      <c r="J16" s="36">
        <v>0</v>
      </c>
      <c r="K16" s="36">
        <v>2.6485671191553548</v>
      </c>
      <c r="L16" s="37">
        <v>57.392156862745097</v>
      </c>
    </row>
    <row r="17" spans="1:12" ht="18" customHeight="1" x14ac:dyDescent="0.5">
      <c r="A17" s="24" t="s">
        <v>27</v>
      </c>
      <c r="B17" s="24" t="s">
        <v>0</v>
      </c>
      <c r="C17" s="24" t="s">
        <v>0</v>
      </c>
      <c r="D17" s="25">
        <v>0</v>
      </c>
      <c r="E17" s="26">
        <v>0</v>
      </c>
      <c r="F17" s="26">
        <v>1.5</v>
      </c>
      <c r="G17" s="26">
        <v>8.5196078431372531</v>
      </c>
      <c r="H17" s="26">
        <v>0</v>
      </c>
      <c r="I17" s="26">
        <v>0</v>
      </c>
      <c r="J17" s="26">
        <v>0</v>
      </c>
      <c r="K17" s="26">
        <v>0.57843137254901955</v>
      </c>
      <c r="L17" s="27">
        <v>10.598039215686272</v>
      </c>
    </row>
    <row r="18" spans="1:12" ht="18" customHeight="1" x14ac:dyDescent="0.5">
      <c r="A18" s="28"/>
      <c r="B18" s="29"/>
      <c r="C18" s="29" t="s">
        <v>1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</row>
    <row r="19" spans="1:12" ht="18" customHeight="1" x14ac:dyDescent="0.5">
      <c r="A19" s="28"/>
      <c r="B19" s="29"/>
      <c r="C19" s="29" t="s">
        <v>2</v>
      </c>
      <c r="D19" s="30">
        <v>0</v>
      </c>
      <c r="E19" s="31">
        <v>0</v>
      </c>
      <c r="F19" s="31">
        <v>1.5</v>
      </c>
      <c r="G19" s="31">
        <v>8.5196078431372531</v>
      </c>
      <c r="H19" s="31">
        <v>0</v>
      </c>
      <c r="I19" s="31">
        <v>0</v>
      </c>
      <c r="J19" s="31">
        <v>0</v>
      </c>
      <c r="K19" s="31">
        <v>0.57843137254901955</v>
      </c>
      <c r="L19" s="32">
        <v>10.598039215686272</v>
      </c>
    </row>
    <row r="20" spans="1:12" ht="18" customHeight="1" x14ac:dyDescent="0.5">
      <c r="A20" s="28"/>
      <c r="B20" s="29" t="s">
        <v>3</v>
      </c>
      <c r="C20" s="29" t="s">
        <v>1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</row>
    <row r="21" spans="1:12" ht="18" customHeight="1" x14ac:dyDescent="0.5">
      <c r="A21" s="28"/>
      <c r="B21" s="29"/>
      <c r="C21" s="29" t="s">
        <v>4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</row>
    <row r="22" spans="1:12" ht="18" customHeight="1" x14ac:dyDescent="0.5">
      <c r="A22" s="33"/>
      <c r="B22" s="34" t="s">
        <v>5</v>
      </c>
      <c r="C22" s="34"/>
      <c r="D22" s="35">
        <v>0</v>
      </c>
      <c r="E22" s="36">
        <v>0</v>
      </c>
      <c r="F22" s="36">
        <v>1.5</v>
      </c>
      <c r="G22" s="36">
        <v>8.5196078431372531</v>
      </c>
      <c r="H22" s="36">
        <v>0</v>
      </c>
      <c r="I22" s="36">
        <v>0</v>
      </c>
      <c r="J22" s="36">
        <v>0</v>
      </c>
      <c r="K22" s="36">
        <v>0.57843137254901955</v>
      </c>
      <c r="L22" s="37">
        <v>10.598039215686272</v>
      </c>
    </row>
    <row r="23" spans="1:12" s="2" customFormat="1" ht="18" customHeight="1" x14ac:dyDescent="0.5">
      <c r="A23" s="29" t="s">
        <v>23</v>
      </c>
      <c r="B23" s="29" t="s">
        <v>0</v>
      </c>
      <c r="C23" s="29" t="s">
        <v>0</v>
      </c>
      <c r="D23" s="30">
        <v>0</v>
      </c>
      <c r="E23" s="31">
        <v>0</v>
      </c>
      <c r="F23" s="31">
        <v>450.26470588235293</v>
      </c>
      <c r="G23" s="31">
        <v>8.5196078431372531</v>
      </c>
      <c r="H23" s="31">
        <v>0</v>
      </c>
      <c r="I23" s="31">
        <v>0</v>
      </c>
      <c r="J23" s="31">
        <v>0</v>
      </c>
      <c r="K23" s="31">
        <v>0.57843137254901955</v>
      </c>
      <c r="L23" s="32">
        <v>459.36274509803923</v>
      </c>
    </row>
    <row r="24" spans="1:12" s="2" customFormat="1" ht="18" customHeight="1" x14ac:dyDescent="0.5">
      <c r="A24" s="28"/>
      <c r="B24" s="29"/>
      <c r="C24" s="29" t="s">
        <v>1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2">
        <v>0</v>
      </c>
    </row>
    <row r="25" spans="1:12" s="2" customFormat="1" ht="18" customHeight="1" x14ac:dyDescent="0.5">
      <c r="A25" s="28"/>
      <c r="B25" s="29"/>
      <c r="C25" s="29" t="s">
        <v>2</v>
      </c>
      <c r="D25" s="30">
        <v>0</v>
      </c>
      <c r="E25" s="31">
        <v>0</v>
      </c>
      <c r="F25" s="31">
        <v>450.26470588235293</v>
      </c>
      <c r="G25" s="31">
        <v>8.5196078431372531</v>
      </c>
      <c r="H25" s="31">
        <v>0</v>
      </c>
      <c r="I25" s="31">
        <v>0</v>
      </c>
      <c r="J25" s="31">
        <v>0</v>
      </c>
      <c r="K25" s="31">
        <v>0.57843137254901955</v>
      </c>
      <c r="L25" s="32">
        <v>459.36274509803923</v>
      </c>
    </row>
    <row r="26" spans="1:12" s="2" customFormat="1" ht="18" customHeight="1" x14ac:dyDescent="0.5">
      <c r="A26" s="28"/>
      <c r="B26" s="29" t="s">
        <v>3</v>
      </c>
      <c r="C26" s="29" t="s">
        <v>1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</row>
    <row r="27" spans="1:12" s="2" customFormat="1" ht="18" customHeight="1" x14ac:dyDescent="0.5">
      <c r="A27" s="28"/>
      <c r="B27" s="29"/>
      <c r="C27" s="29" t="s">
        <v>4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</row>
    <row r="28" spans="1:12" s="2" customFormat="1" ht="18" customHeight="1" x14ac:dyDescent="0.5">
      <c r="A28" s="28"/>
      <c r="B28" s="38" t="s">
        <v>5</v>
      </c>
      <c r="C28" s="38"/>
      <c r="D28" s="30">
        <v>0</v>
      </c>
      <c r="E28" s="31">
        <v>0</v>
      </c>
      <c r="F28" s="31">
        <v>450.26470588235293</v>
      </c>
      <c r="G28" s="31">
        <v>8.5196078431372531</v>
      </c>
      <c r="H28" s="31">
        <v>0</v>
      </c>
      <c r="I28" s="31">
        <v>0</v>
      </c>
      <c r="J28" s="31">
        <v>0</v>
      </c>
      <c r="K28" s="31">
        <v>0.57843137254901955</v>
      </c>
      <c r="L28" s="32">
        <v>459.36274509803923</v>
      </c>
    </row>
    <row r="29" spans="1:12" s="2" customFormat="1" ht="18" customHeight="1" x14ac:dyDescent="0.5">
      <c r="A29" s="39" t="s">
        <v>19</v>
      </c>
      <c r="B29" s="39" t="s">
        <v>0</v>
      </c>
      <c r="C29" s="39" t="s">
        <v>0</v>
      </c>
      <c r="D29" s="25">
        <v>0</v>
      </c>
      <c r="E29" s="26">
        <v>0</v>
      </c>
      <c r="F29" s="26">
        <v>251.8505279034691</v>
      </c>
      <c r="G29" s="26">
        <v>3793.1862745098038</v>
      </c>
      <c r="H29" s="26">
        <v>0</v>
      </c>
      <c r="I29" s="26">
        <v>0</v>
      </c>
      <c r="J29" s="26">
        <v>0</v>
      </c>
      <c r="K29" s="26">
        <v>101.60633484162898</v>
      </c>
      <c r="L29" s="27">
        <v>4146.6431372549014</v>
      </c>
    </row>
    <row r="30" spans="1:12" s="2" customFormat="1" ht="18" customHeight="1" x14ac:dyDescent="0.5">
      <c r="A30" s="40"/>
      <c r="B30" s="41"/>
      <c r="C30" s="41" t="s">
        <v>1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2">
        <v>0</v>
      </c>
    </row>
    <row r="31" spans="1:12" s="2" customFormat="1" ht="18" customHeight="1" x14ac:dyDescent="0.5">
      <c r="A31" s="40"/>
      <c r="B31" s="41"/>
      <c r="C31" s="41" t="s">
        <v>2</v>
      </c>
      <c r="D31" s="30">
        <v>0</v>
      </c>
      <c r="E31" s="31">
        <v>0</v>
      </c>
      <c r="F31" s="31">
        <v>251.8505279034691</v>
      </c>
      <c r="G31" s="31">
        <v>3793.1862745098038</v>
      </c>
      <c r="H31" s="31">
        <v>0</v>
      </c>
      <c r="I31" s="31">
        <v>0</v>
      </c>
      <c r="J31" s="31">
        <v>0</v>
      </c>
      <c r="K31" s="31">
        <v>101.60633484162898</v>
      </c>
      <c r="L31" s="32">
        <v>4146.6431372549014</v>
      </c>
    </row>
    <row r="32" spans="1:12" s="2" customFormat="1" ht="18" customHeight="1" x14ac:dyDescent="0.5">
      <c r="A32" s="40"/>
      <c r="B32" s="41" t="s">
        <v>3</v>
      </c>
      <c r="C32" s="41" t="s">
        <v>1</v>
      </c>
      <c r="D32" s="30">
        <v>0</v>
      </c>
      <c r="E32" s="31">
        <v>0</v>
      </c>
      <c r="F32" s="31">
        <v>0</v>
      </c>
      <c r="G32" s="31">
        <v>3</v>
      </c>
      <c r="H32" s="31">
        <v>3</v>
      </c>
      <c r="I32" s="31">
        <v>0</v>
      </c>
      <c r="J32" s="31">
        <v>0</v>
      </c>
      <c r="K32" s="31">
        <v>0</v>
      </c>
      <c r="L32" s="32">
        <v>6</v>
      </c>
    </row>
    <row r="33" spans="1:12" s="2" customFormat="1" ht="18" customHeight="1" x14ac:dyDescent="0.5">
      <c r="A33" s="40"/>
      <c r="B33" s="41"/>
      <c r="C33" s="41" t="s">
        <v>4</v>
      </c>
      <c r="D33" s="30">
        <v>0</v>
      </c>
      <c r="E33" s="31">
        <v>0</v>
      </c>
      <c r="F33" s="31">
        <v>0</v>
      </c>
      <c r="G33" s="31">
        <v>6</v>
      </c>
      <c r="H33" s="31">
        <v>5.4</v>
      </c>
      <c r="I33" s="31">
        <v>0</v>
      </c>
      <c r="J33" s="31">
        <v>0</v>
      </c>
      <c r="K33" s="31">
        <v>0</v>
      </c>
      <c r="L33" s="32">
        <v>11.4</v>
      </c>
    </row>
    <row r="34" spans="1:12" s="2" customFormat="1" ht="18" customHeight="1" x14ac:dyDescent="0.5">
      <c r="A34" s="42"/>
      <c r="B34" s="43" t="s">
        <v>5</v>
      </c>
      <c r="C34" s="43"/>
      <c r="D34" s="35">
        <v>0</v>
      </c>
      <c r="E34" s="36">
        <v>0</v>
      </c>
      <c r="F34" s="36">
        <v>251.8505279034691</v>
      </c>
      <c r="G34" s="36">
        <v>3799.1862745098038</v>
      </c>
      <c r="H34" s="36">
        <v>5.4</v>
      </c>
      <c r="I34" s="36">
        <v>0</v>
      </c>
      <c r="J34" s="36">
        <v>0</v>
      </c>
      <c r="K34" s="36">
        <v>101.60633484162898</v>
      </c>
      <c r="L34" s="37">
        <v>4158.0431372549019</v>
      </c>
    </row>
    <row r="35" spans="1:12" s="2" customFormat="1" ht="18" customHeight="1" x14ac:dyDescent="0.5">
      <c r="A35" s="41" t="s">
        <v>20</v>
      </c>
      <c r="B35" s="41" t="s">
        <v>0</v>
      </c>
      <c r="C35" s="41" t="s">
        <v>0</v>
      </c>
      <c r="D35" s="30">
        <v>0</v>
      </c>
      <c r="E35" s="31">
        <v>0</v>
      </c>
      <c r="F35" s="31">
        <v>38.503921568627447</v>
      </c>
      <c r="G35" s="31">
        <v>178.48039215686273</v>
      </c>
      <c r="H35" s="31">
        <v>0</v>
      </c>
      <c r="I35" s="31">
        <v>0</v>
      </c>
      <c r="J35" s="31">
        <v>0</v>
      </c>
      <c r="K35" s="31">
        <v>16.970588235294116</v>
      </c>
      <c r="L35" s="32">
        <v>233.9549019607843</v>
      </c>
    </row>
    <row r="36" spans="1:12" s="2" customFormat="1" ht="18" customHeight="1" x14ac:dyDescent="0.5">
      <c r="A36" s="40"/>
      <c r="B36" s="41"/>
      <c r="C36" s="41" t="s">
        <v>1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2">
        <v>0</v>
      </c>
    </row>
    <row r="37" spans="1:12" s="2" customFormat="1" ht="18" customHeight="1" x14ac:dyDescent="0.5">
      <c r="A37" s="40"/>
      <c r="B37" s="41"/>
      <c r="C37" s="41" t="s">
        <v>2</v>
      </c>
      <c r="D37" s="30">
        <v>0</v>
      </c>
      <c r="E37" s="31">
        <v>0</v>
      </c>
      <c r="F37" s="31">
        <v>38.503921568627447</v>
      </c>
      <c r="G37" s="31">
        <v>178.48039215686273</v>
      </c>
      <c r="H37" s="31">
        <v>0</v>
      </c>
      <c r="I37" s="31">
        <v>0</v>
      </c>
      <c r="J37" s="31">
        <v>0</v>
      </c>
      <c r="K37" s="31">
        <v>16.970588235294116</v>
      </c>
      <c r="L37" s="32">
        <v>233.9549019607843</v>
      </c>
    </row>
    <row r="38" spans="1:12" s="2" customFormat="1" ht="18" customHeight="1" x14ac:dyDescent="0.5">
      <c r="A38" s="40"/>
      <c r="B38" s="41" t="s">
        <v>3</v>
      </c>
      <c r="C38" s="41" t="s">
        <v>1</v>
      </c>
      <c r="D38" s="30">
        <v>0</v>
      </c>
      <c r="E38" s="31">
        <v>0</v>
      </c>
      <c r="F38" s="31">
        <v>0</v>
      </c>
      <c r="G38" s="31">
        <v>0</v>
      </c>
      <c r="H38" s="31">
        <v>28.666666666666664</v>
      </c>
      <c r="I38" s="31">
        <v>0</v>
      </c>
      <c r="J38" s="31">
        <v>0</v>
      </c>
      <c r="K38" s="31">
        <v>0</v>
      </c>
      <c r="L38" s="32">
        <v>28.666666666666664</v>
      </c>
    </row>
    <row r="39" spans="1:12" s="2" customFormat="1" ht="18" customHeight="1" x14ac:dyDescent="0.5">
      <c r="A39" s="40"/>
      <c r="B39" s="41"/>
      <c r="C39" s="41" t="s">
        <v>4</v>
      </c>
      <c r="D39" s="30">
        <v>0</v>
      </c>
      <c r="E39" s="31">
        <v>0</v>
      </c>
      <c r="F39" s="31">
        <v>0</v>
      </c>
      <c r="G39" s="31">
        <v>0</v>
      </c>
      <c r="H39" s="31">
        <v>43</v>
      </c>
      <c r="I39" s="31">
        <v>0</v>
      </c>
      <c r="J39" s="31">
        <v>0</v>
      </c>
      <c r="K39" s="31">
        <v>0</v>
      </c>
      <c r="L39" s="32">
        <v>43</v>
      </c>
    </row>
    <row r="40" spans="1:12" s="2" customFormat="1" ht="18" customHeight="1" x14ac:dyDescent="0.5">
      <c r="A40" s="40"/>
      <c r="B40" s="44" t="s">
        <v>5</v>
      </c>
      <c r="C40" s="44"/>
      <c r="D40" s="30">
        <v>0</v>
      </c>
      <c r="E40" s="31">
        <v>0</v>
      </c>
      <c r="F40" s="31">
        <v>38.503921568627447</v>
      </c>
      <c r="G40" s="31">
        <v>178.48039215686273</v>
      </c>
      <c r="H40" s="31">
        <v>43</v>
      </c>
      <c r="I40" s="31">
        <v>0</v>
      </c>
      <c r="J40" s="31">
        <v>0</v>
      </c>
      <c r="K40" s="31">
        <v>16.970588235294116</v>
      </c>
      <c r="L40" s="32">
        <v>276.9549019607843</v>
      </c>
    </row>
    <row r="41" spans="1:12" s="48" customFormat="1" ht="18" customHeight="1" x14ac:dyDescent="0.5">
      <c r="A41" s="24" t="s">
        <v>21</v>
      </c>
      <c r="B41" s="39" t="s">
        <v>0</v>
      </c>
      <c r="C41" s="39" t="s">
        <v>0</v>
      </c>
      <c r="D41" s="45">
        <v>0</v>
      </c>
      <c r="E41" s="46">
        <v>0</v>
      </c>
      <c r="F41" s="46">
        <v>1.5784313725490196</v>
      </c>
      <c r="G41" s="46">
        <v>9.0882352941176467</v>
      </c>
      <c r="H41" s="46">
        <v>0</v>
      </c>
      <c r="I41" s="46">
        <v>0</v>
      </c>
      <c r="J41" s="46">
        <v>0</v>
      </c>
      <c r="K41" s="46">
        <v>156.2745098039216</v>
      </c>
      <c r="L41" s="47">
        <v>166.94117647058826</v>
      </c>
    </row>
    <row r="42" spans="1:12" s="48" customFormat="1" ht="18" customHeight="1" x14ac:dyDescent="0.5">
      <c r="A42" s="28"/>
      <c r="B42" s="41"/>
      <c r="C42" s="41" t="s">
        <v>1</v>
      </c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1">
        <v>0</v>
      </c>
    </row>
    <row r="43" spans="1:12" s="48" customFormat="1" ht="18" customHeight="1" x14ac:dyDescent="0.5">
      <c r="A43" s="28"/>
      <c r="B43" s="41"/>
      <c r="C43" s="41" t="s">
        <v>2</v>
      </c>
      <c r="D43" s="49">
        <v>0</v>
      </c>
      <c r="E43" s="50">
        <v>0</v>
      </c>
      <c r="F43" s="50">
        <v>1.5784313725490196</v>
      </c>
      <c r="G43" s="50">
        <v>9.0882352941176467</v>
      </c>
      <c r="H43" s="50">
        <v>0</v>
      </c>
      <c r="I43" s="50">
        <v>0</v>
      </c>
      <c r="J43" s="50">
        <v>0</v>
      </c>
      <c r="K43" s="50">
        <v>156.2745098039216</v>
      </c>
      <c r="L43" s="51">
        <v>166.94117647058826</v>
      </c>
    </row>
    <row r="44" spans="1:12" s="48" customFormat="1" ht="18" customHeight="1" x14ac:dyDescent="0.5">
      <c r="A44" s="28"/>
      <c r="B44" s="41" t="s">
        <v>3</v>
      </c>
      <c r="C44" s="41" t="s">
        <v>1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4</v>
      </c>
      <c r="L44" s="51">
        <v>4</v>
      </c>
    </row>
    <row r="45" spans="1:12" s="48" customFormat="1" ht="18" customHeight="1" x14ac:dyDescent="0.5">
      <c r="A45" s="28"/>
      <c r="B45" s="41"/>
      <c r="C45" s="41" t="s">
        <v>4</v>
      </c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8</v>
      </c>
      <c r="L45" s="51">
        <v>8</v>
      </c>
    </row>
    <row r="46" spans="1:12" s="48" customFormat="1" ht="18" customHeight="1" x14ac:dyDescent="0.5">
      <c r="A46" s="33"/>
      <c r="B46" s="43" t="s">
        <v>5</v>
      </c>
      <c r="C46" s="43"/>
      <c r="D46" s="52">
        <v>0</v>
      </c>
      <c r="E46" s="53">
        <v>0</v>
      </c>
      <c r="F46" s="53">
        <v>1.5784313725490196</v>
      </c>
      <c r="G46" s="53">
        <v>9.0882352941176467</v>
      </c>
      <c r="H46" s="53">
        <v>0</v>
      </c>
      <c r="I46" s="53">
        <v>0</v>
      </c>
      <c r="J46" s="53">
        <v>0</v>
      </c>
      <c r="K46" s="53">
        <v>164.2745098039216</v>
      </c>
      <c r="L46" s="54">
        <v>174.94117647058826</v>
      </c>
    </row>
    <row r="47" spans="1:12" s="48" customFormat="1" ht="18" customHeight="1" x14ac:dyDescent="0.5">
      <c r="A47" s="24" t="s">
        <v>28</v>
      </c>
      <c r="B47" s="39" t="s">
        <v>0</v>
      </c>
      <c r="C47" s="39" t="s">
        <v>0</v>
      </c>
      <c r="D47" s="45">
        <v>0</v>
      </c>
      <c r="E47" s="46">
        <v>0</v>
      </c>
      <c r="F47" s="46">
        <v>4.8039215686274499</v>
      </c>
      <c r="G47" s="46">
        <v>0.25490196078431371</v>
      </c>
      <c r="H47" s="46">
        <v>0</v>
      </c>
      <c r="I47" s="46">
        <v>0</v>
      </c>
      <c r="J47" s="46">
        <v>0</v>
      </c>
      <c r="K47" s="46">
        <v>0.68627450980392146</v>
      </c>
      <c r="L47" s="47">
        <v>5.7450980392156854</v>
      </c>
    </row>
    <row r="48" spans="1:12" s="48" customFormat="1" ht="18" customHeight="1" x14ac:dyDescent="0.5">
      <c r="A48" s="28"/>
      <c r="B48" s="41"/>
      <c r="C48" s="41" t="s">
        <v>1</v>
      </c>
      <c r="D48" s="4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0</v>
      </c>
    </row>
    <row r="49" spans="1:12" s="48" customFormat="1" ht="18" customHeight="1" x14ac:dyDescent="0.5">
      <c r="A49" s="28"/>
      <c r="B49" s="41"/>
      <c r="C49" s="41" t="s">
        <v>2</v>
      </c>
      <c r="D49" s="49">
        <v>0</v>
      </c>
      <c r="E49" s="50">
        <v>0</v>
      </c>
      <c r="F49" s="50">
        <v>4.8039215686274499</v>
      </c>
      <c r="G49" s="50">
        <v>0.25490196078431371</v>
      </c>
      <c r="H49" s="50">
        <v>0</v>
      </c>
      <c r="I49" s="50">
        <v>0</v>
      </c>
      <c r="J49" s="50">
        <v>0</v>
      </c>
      <c r="K49" s="50">
        <v>0.68627450980392146</v>
      </c>
      <c r="L49" s="51">
        <v>5.7450980392156854</v>
      </c>
    </row>
    <row r="50" spans="1:12" s="48" customFormat="1" ht="18" customHeight="1" x14ac:dyDescent="0.5">
      <c r="A50" s="28"/>
      <c r="B50" s="41" t="s">
        <v>3</v>
      </c>
      <c r="C50" s="41" t="s">
        <v>1</v>
      </c>
      <c r="D50" s="49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1">
        <v>0</v>
      </c>
    </row>
    <row r="51" spans="1:12" s="48" customFormat="1" ht="18" customHeight="1" x14ac:dyDescent="0.5">
      <c r="A51" s="28"/>
      <c r="B51" s="41"/>
      <c r="C51" s="41" t="s">
        <v>4</v>
      </c>
      <c r="D51" s="49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1">
        <v>0</v>
      </c>
    </row>
    <row r="52" spans="1:12" s="48" customFormat="1" ht="18" customHeight="1" x14ac:dyDescent="0.5">
      <c r="A52" s="28"/>
      <c r="B52" s="44" t="s">
        <v>5</v>
      </c>
      <c r="C52" s="44"/>
      <c r="D52" s="49">
        <v>0</v>
      </c>
      <c r="E52" s="50">
        <v>0</v>
      </c>
      <c r="F52" s="50">
        <v>4.8039215686274499</v>
      </c>
      <c r="G52" s="50">
        <v>0.25490196078431371</v>
      </c>
      <c r="H52" s="50">
        <v>0</v>
      </c>
      <c r="I52" s="50">
        <v>0</v>
      </c>
      <c r="J52" s="50">
        <v>0</v>
      </c>
      <c r="K52" s="50">
        <v>0.68627450980392146</v>
      </c>
      <c r="L52" s="51">
        <v>5.7450980392156854</v>
      </c>
    </row>
    <row r="53" spans="1:12" s="48" customFormat="1" ht="18" customHeight="1" x14ac:dyDescent="0.5">
      <c r="A53" s="24" t="s">
        <v>24</v>
      </c>
      <c r="B53" s="39" t="s">
        <v>0</v>
      </c>
      <c r="C53" s="39" t="s">
        <v>0</v>
      </c>
      <c r="D53" s="45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7">
        <v>0</v>
      </c>
    </row>
    <row r="54" spans="1:12" s="48" customFormat="1" ht="18" customHeight="1" x14ac:dyDescent="0.5">
      <c r="A54" s="28"/>
      <c r="B54" s="41"/>
      <c r="C54" s="41" t="s">
        <v>1</v>
      </c>
      <c r="D54" s="49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1">
        <v>0</v>
      </c>
    </row>
    <row r="55" spans="1:12" s="48" customFormat="1" ht="18" customHeight="1" x14ac:dyDescent="0.5">
      <c r="A55" s="28"/>
      <c r="B55" s="41"/>
      <c r="C55" s="41" t="s">
        <v>2</v>
      </c>
      <c r="D55" s="49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1">
        <v>0</v>
      </c>
    </row>
    <row r="56" spans="1:12" s="48" customFormat="1" ht="18" customHeight="1" x14ac:dyDescent="0.5">
      <c r="A56" s="28"/>
      <c r="B56" s="41" t="s">
        <v>3</v>
      </c>
      <c r="C56" s="41" t="s">
        <v>1</v>
      </c>
      <c r="D56" s="49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1">
        <v>0</v>
      </c>
    </row>
    <row r="57" spans="1:12" s="48" customFormat="1" ht="18" customHeight="1" x14ac:dyDescent="0.5">
      <c r="A57" s="28"/>
      <c r="B57" s="41"/>
      <c r="C57" s="41" t="s">
        <v>4</v>
      </c>
      <c r="D57" s="49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1">
        <v>0</v>
      </c>
    </row>
    <row r="58" spans="1:12" s="48" customFormat="1" ht="18" customHeight="1" x14ac:dyDescent="0.5">
      <c r="A58" s="9"/>
      <c r="B58" s="55" t="s">
        <v>5</v>
      </c>
      <c r="C58" s="55"/>
      <c r="D58" s="56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57">
        <v>0</v>
      </c>
    </row>
  </sheetData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>
    <oddFooter>&amp;L&amp;Z&amp;F&amp;Rหน้า &amp;P/&amp;N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19</vt:i4>
      </vt:variant>
    </vt:vector>
  </HeadingPairs>
  <TitlesOfParts>
    <vt:vector size="30" baseType="lpstr">
      <vt:lpstr>T2 กำแพงแสน</vt:lpstr>
      <vt:lpstr>T2</vt:lpstr>
      <vt:lpstr>T2_1</vt:lpstr>
      <vt:lpstr>T2_2</vt:lpstr>
      <vt:lpstr>T2.1</vt:lpstr>
      <vt:lpstr>T2.1_1</vt:lpstr>
      <vt:lpstr>T2.1_2</vt:lpstr>
      <vt:lpstr>T2.2</vt:lpstr>
      <vt:lpstr>T2.2_1</vt:lpstr>
      <vt:lpstr>T2.2_2</vt:lpstr>
      <vt:lpstr>Sheet1</vt:lpstr>
      <vt:lpstr>'T2'!Print_Area</vt:lpstr>
      <vt:lpstr>T2.1!Print_Area</vt:lpstr>
      <vt:lpstr>T2.1_1!Print_Area</vt:lpstr>
      <vt:lpstr>T2.1_2!Print_Area</vt:lpstr>
      <vt:lpstr>T2.2!Print_Area</vt:lpstr>
      <vt:lpstr>T2.2_1!Print_Area</vt:lpstr>
      <vt:lpstr>T2.2_2!Print_Area</vt:lpstr>
      <vt:lpstr>T2_1!Print_Area</vt:lpstr>
      <vt:lpstr>T2_2!Print_Area</vt:lpstr>
      <vt:lpstr>'T2'!Print_Titles</vt:lpstr>
      <vt:lpstr>'T2 กำแพงแสน'!Print_Titles</vt:lpstr>
      <vt:lpstr>T2.1!Print_Titles</vt:lpstr>
      <vt:lpstr>T2.1_1!Print_Titles</vt:lpstr>
      <vt:lpstr>T2.1_2!Print_Titles</vt:lpstr>
      <vt:lpstr>T2.2!Print_Titles</vt:lpstr>
      <vt:lpstr>T2.2_1!Print_Titles</vt:lpstr>
      <vt:lpstr>T2.2_2!Print_Titles</vt:lpstr>
      <vt:lpstr>T2_1!Print_Titles</vt:lpstr>
      <vt:lpstr>T2_2!Print_Titles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2018-03-07T08:47:18Z</cp:lastPrinted>
  <dcterms:created xsi:type="dcterms:W3CDTF">2011-09-07T07:15:11Z</dcterms:created>
  <dcterms:modified xsi:type="dcterms:W3CDTF">2018-03-07T09:14:00Z</dcterms:modified>
</cp:coreProperties>
</file>