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90" windowWidth="23235" windowHeight="8925" activeTab="1"/>
  </bookViews>
  <sheets>
    <sheet name="ตาราง mapping-ภาควิชาใหม่" sheetId="6" r:id="rId1"/>
    <sheet name="T4" sheetId="4" r:id="rId2"/>
    <sheet name="เฉลิมพระเกียรติฯ" sheetId="3" r:id="rId3"/>
    <sheet name="C55_1" sheetId="1" r:id="rId4"/>
    <sheet name="C55_2" sheetId="2" r:id="rId5"/>
    <sheet name="C55_3" sheetId="7" r:id="rId6"/>
    <sheet name="Sheet1" sheetId="5" r:id="rId7"/>
  </sheets>
  <definedNames>
    <definedName name="_xlnm._FilterDatabase" localSheetId="3" hidden="1">'C55_1'!#REF!</definedName>
    <definedName name="_xlnm._FilterDatabase" localSheetId="4" hidden="1">'C55_2'!#REF!</definedName>
    <definedName name="_xlnm._FilterDatabase" localSheetId="5" hidden="1">'C55_3'!#REF!</definedName>
    <definedName name="_xlnm._FilterDatabase" localSheetId="1" hidden="1">'T4'!#REF!</definedName>
    <definedName name="_xlnm._FilterDatabase" localSheetId="2" hidden="1">เฉลิมพระเกียรติฯ!#REF!</definedName>
    <definedName name="_xlnm.Print_Area" localSheetId="1">'T4'!$A$1:$O$54</definedName>
    <definedName name="_xlnm.Print_Titles" localSheetId="3">'C55_1'!$3:$4</definedName>
    <definedName name="_xlnm.Print_Titles" localSheetId="4">'C55_2'!$3:$4</definedName>
    <definedName name="_xlnm.Print_Titles" localSheetId="5">'C55_3'!$3:$4</definedName>
    <definedName name="_xlnm.Print_Titles" localSheetId="1">'T4'!$3:$4</definedName>
    <definedName name="_xlnm.Print_Titles" localSheetId="2">เฉลิมพระเกียรติฯ!$3:$4</definedName>
  </definedNames>
  <calcPr calcId="144525"/>
</workbook>
</file>

<file path=xl/calcChain.xml><?xml version="1.0" encoding="utf-8"?>
<calcChain xmlns="http://schemas.openxmlformats.org/spreadsheetml/2006/main">
  <c r="P46" i="3" l="1"/>
  <c r="P45" i="3"/>
  <c r="P44" i="3"/>
  <c r="O46" i="3"/>
  <c r="O45" i="3"/>
  <c r="O44" i="3"/>
  <c r="N46" i="3"/>
  <c r="N45" i="3"/>
  <c r="N44" i="3"/>
  <c r="P10" i="7"/>
  <c r="O10" i="7"/>
  <c r="N10" i="7"/>
  <c r="M10" i="7"/>
  <c r="L10" i="7"/>
  <c r="K10" i="7"/>
  <c r="J10" i="7"/>
  <c r="I10" i="7"/>
  <c r="P9" i="7"/>
  <c r="O9" i="7"/>
  <c r="N9" i="7"/>
  <c r="M9" i="7"/>
  <c r="L9" i="7"/>
  <c r="K9" i="7"/>
  <c r="J9" i="7"/>
  <c r="I9" i="7"/>
  <c r="P8" i="7"/>
  <c r="O8" i="7"/>
  <c r="N8" i="7"/>
  <c r="M8" i="7"/>
  <c r="L8" i="7"/>
  <c r="K8" i="7"/>
  <c r="J8" i="7"/>
  <c r="I8" i="7"/>
  <c r="P7" i="7"/>
  <c r="O7" i="7"/>
  <c r="N7" i="7"/>
  <c r="M7" i="7"/>
  <c r="L7" i="7"/>
  <c r="K7" i="7"/>
  <c r="J7" i="7"/>
  <c r="I7" i="7"/>
  <c r="P6" i="7"/>
  <c r="O6" i="7"/>
  <c r="N6" i="7"/>
  <c r="M6" i="7"/>
  <c r="L6" i="7"/>
  <c r="K6" i="7"/>
  <c r="J6" i="7"/>
  <c r="I6" i="7"/>
  <c r="P5" i="7"/>
  <c r="O5" i="7"/>
  <c r="N5" i="7"/>
  <c r="M5" i="7"/>
  <c r="L5" i="7"/>
  <c r="K5" i="7"/>
  <c r="J5" i="7"/>
  <c r="I5" i="7"/>
  <c r="P52" i="3" l="1"/>
  <c r="O52" i="3"/>
  <c r="N52" i="3"/>
  <c r="M52" i="3"/>
  <c r="L52" i="3"/>
  <c r="K52" i="3"/>
  <c r="J52" i="3"/>
  <c r="I52" i="3"/>
  <c r="H52" i="3"/>
  <c r="G52" i="3"/>
  <c r="F52" i="3"/>
  <c r="E52" i="3"/>
  <c r="D52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M46" i="3"/>
  <c r="L46" i="3"/>
  <c r="K46" i="3"/>
  <c r="J46" i="3"/>
  <c r="I46" i="3"/>
  <c r="H46" i="3"/>
  <c r="G46" i="3"/>
  <c r="F46" i="3"/>
  <c r="E46" i="3"/>
  <c r="D46" i="3"/>
  <c r="M45" i="3"/>
  <c r="L45" i="3"/>
  <c r="K45" i="3"/>
  <c r="J45" i="3"/>
  <c r="I45" i="3"/>
  <c r="H45" i="3"/>
  <c r="G45" i="3"/>
  <c r="F45" i="3"/>
  <c r="E45" i="3"/>
  <c r="D45" i="3"/>
  <c r="M44" i="3"/>
  <c r="L44" i="3"/>
  <c r="K44" i="3"/>
  <c r="J44" i="3"/>
  <c r="I44" i="3"/>
  <c r="H44" i="3"/>
  <c r="G44" i="3"/>
  <c r="F44" i="3"/>
  <c r="E44" i="3"/>
  <c r="D44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N10" i="3" l="1"/>
  <c r="M10" i="3"/>
  <c r="L10" i="3"/>
  <c r="K10" i="3"/>
  <c r="J10" i="3"/>
  <c r="I10" i="3"/>
  <c r="G10" i="3"/>
  <c r="F10" i="3"/>
  <c r="E10" i="3"/>
  <c r="D10" i="3"/>
  <c r="N9" i="3"/>
  <c r="M9" i="3"/>
  <c r="L9" i="3"/>
  <c r="K9" i="3"/>
  <c r="J9" i="3"/>
  <c r="I9" i="3"/>
  <c r="G9" i="3"/>
  <c r="F9" i="3"/>
  <c r="E9" i="3"/>
  <c r="D9" i="3"/>
  <c r="N8" i="3"/>
  <c r="M8" i="3"/>
  <c r="L8" i="3"/>
  <c r="K8" i="3"/>
  <c r="J8" i="3"/>
  <c r="I8" i="3"/>
  <c r="G8" i="3"/>
  <c r="F8" i="3"/>
  <c r="E8" i="3"/>
  <c r="D8" i="3"/>
  <c r="N7" i="3"/>
  <c r="M7" i="3"/>
  <c r="L7" i="3"/>
  <c r="K7" i="3"/>
  <c r="J7" i="3"/>
  <c r="I7" i="3"/>
  <c r="G7" i="3"/>
  <c r="F7" i="3"/>
  <c r="E7" i="3"/>
  <c r="D7" i="3"/>
  <c r="N6" i="3"/>
  <c r="M6" i="3"/>
  <c r="L6" i="3"/>
  <c r="K6" i="3"/>
  <c r="J6" i="3"/>
  <c r="I6" i="3"/>
  <c r="G6" i="3"/>
  <c r="F6" i="3"/>
  <c r="E6" i="3"/>
  <c r="D6" i="3"/>
  <c r="N5" i="3"/>
  <c r="M5" i="3"/>
  <c r="L5" i="3"/>
  <c r="K5" i="3"/>
  <c r="J5" i="3"/>
  <c r="I5" i="3"/>
  <c r="G5" i="3"/>
  <c r="F5" i="3"/>
  <c r="E5" i="3"/>
  <c r="D5" i="3"/>
  <c r="O5" i="3" l="1"/>
  <c r="H6" i="3"/>
  <c r="O9" i="3"/>
  <c r="O7" i="3"/>
  <c r="O10" i="3"/>
  <c r="O6" i="3"/>
  <c r="P8" i="3"/>
  <c r="O8" i="3"/>
  <c r="P10" i="3"/>
  <c r="H10" i="3"/>
  <c r="H5" i="3"/>
  <c r="H9" i="3"/>
  <c r="H7" i="3"/>
  <c r="H8" i="3"/>
  <c r="P6" i="3" l="1"/>
  <c r="P9" i="3"/>
  <c r="P7" i="3"/>
  <c r="P5" i="3"/>
</calcChain>
</file>

<file path=xl/comments1.xml><?xml version="1.0" encoding="utf-8"?>
<comments xmlns="http://schemas.openxmlformats.org/spreadsheetml/2006/main">
  <authors>
    <author>Plan163</author>
  </authors>
  <commentList>
    <comment ref="N44" authorId="0">
      <text>
        <r>
          <rPr>
            <sz val="9"/>
            <color indexed="81"/>
            <rFont val="Tahoma"/>
            <family val="2"/>
          </rPr>
          <t xml:space="preserve">ฐานกลางสบค.
</t>
        </r>
      </text>
    </comment>
  </commentList>
</comments>
</file>

<file path=xl/sharedStrings.xml><?xml version="1.0" encoding="utf-8"?>
<sst xmlns="http://schemas.openxmlformats.org/spreadsheetml/2006/main" count="557" uniqueCount="96">
  <si>
    <t>ระดับ</t>
  </si>
  <si>
    <t>วิชาที่เปิดสอน</t>
  </si>
  <si>
    <t>นิสิตผู้เรียน</t>
  </si>
  <si>
    <t>รวม</t>
  </si>
  <si>
    <t>ป.ตรี</t>
  </si>
  <si>
    <t>บว.</t>
  </si>
  <si>
    <t>&gt;ป.ตรี</t>
  </si>
  <si>
    <t>ปรับค่า</t>
  </si>
  <si>
    <t>รวม(ปรับค่า)</t>
  </si>
  <si>
    <t>โครงการสหกิจศึกษา</t>
  </si>
  <si>
    <t>คณะทรัพยากรธรรมชาติ
และอุตสาหกรรมเกษตร</t>
  </si>
  <si>
    <t>คณะวิทยาศาสตร์และวิศวกรรมศาสตร์</t>
  </si>
  <si>
    <t>คณะศิลปศาสตร์และวิทยาการจัดการ</t>
  </si>
  <si>
    <t>ภาคปกติ</t>
  </si>
  <si>
    <t>ภาคพิเศษ</t>
  </si>
  <si>
    <t>ภาคต้น</t>
  </si>
  <si>
    <t>ภาคปลาย</t>
  </si>
  <si>
    <t>ภาคเรียนที่ 3</t>
  </si>
  <si>
    <t xml:space="preserve"> FTES ภาคปกติ </t>
  </si>
  <si>
    <t xml:space="preserve"> FTES ภาคพิเศษ </t>
  </si>
  <si>
    <t xml:space="preserve">   </t>
  </si>
  <si>
    <t xml:space="preserve"> ทอ. </t>
  </si>
  <si>
    <t xml:space="preserve"> วว. </t>
  </si>
  <si>
    <t xml:space="preserve"> ศว. </t>
  </si>
  <si>
    <t>สธ.</t>
  </si>
  <si>
    <t xml:space="preserve"> รวม </t>
  </si>
  <si>
    <t xml:space="preserve"> อาชีวะ </t>
  </si>
  <si>
    <t xml:space="preserve"> บธ. </t>
  </si>
  <si>
    <t xml:space="preserve"> FTESรวมทั้งหมด </t>
  </si>
  <si>
    <t>คณะสาธารณสุขศาสตร์</t>
  </si>
  <si>
    <t>หมายเหตุ ค่าเฉลี่ยของจำนวนนิสิตเต็มเวลาของสาขาบริหารธุรกิจเป็นข้อมูลเพียง 2 ภาคการศึกษา ดังนั้นจึงต้องรอข้อมูลการลงทะเบียนเรียนของภาคเรียนที่ 3 ก่อน จึงจะสมบูรณณ์</t>
  </si>
  <si>
    <t>วิทยาเขต/คณะ</t>
  </si>
  <si>
    <t xml:space="preserve">รวม </t>
  </si>
  <si>
    <t>วิทยาเขตเฉลิมพระเกียรติฯ</t>
  </si>
  <si>
    <t>โครงการปริญญาโท สาขาบริหารธุรกิจมหาบัณฑิต</t>
  </si>
  <si>
    <t>โครงการปริญญาเอก สาขาอาชีวศึกษาดุษฎีบัณฑิต</t>
  </si>
  <si>
    <t>รหัสเดิม</t>
  </si>
  <si>
    <t>ชื่อสาขาวิชาเดิม</t>
  </si>
  <si>
    <t>รหัสใหม่</t>
  </si>
  <si>
    <t>ชื่อภาควิชาใหม่</t>
  </si>
  <si>
    <t>A01</t>
  </si>
  <si>
    <t>ทรัพยากรเกษตรชีวภาพ</t>
  </si>
  <si>
    <t>เกษตรและทรัพยากร</t>
  </si>
  <si>
    <t>A02</t>
  </si>
  <si>
    <t>เทคโนโลยีการอาหาร</t>
  </si>
  <si>
    <t>เทคโนโลยีการอาหารและโภชนาการ</t>
  </si>
  <si>
    <t>C01</t>
  </si>
  <si>
    <t>การจัดการ</t>
  </si>
  <si>
    <t>C02</t>
  </si>
  <si>
    <t>การจัดการธุรกิจ</t>
  </si>
  <si>
    <t>การบัญชี</t>
  </si>
  <si>
    <t>C03</t>
  </si>
  <si>
    <t>การเงินและการบัญชี</t>
  </si>
  <si>
    <t>การตลาด</t>
  </si>
  <si>
    <t>C04</t>
  </si>
  <si>
    <t>การจัดการโรงแรมและท่องเที่ยว</t>
  </si>
  <si>
    <t>อุตสาหกรรมบริการ</t>
  </si>
  <si>
    <t>C05</t>
  </si>
  <si>
    <t>เศรษฐศาสตร์ทรัพยากรและการเงิน</t>
  </si>
  <si>
    <t>สังคมศาสตร์และพลศึกษา</t>
  </si>
  <si>
    <t>C06</t>
  </si>
  <si>
    <t>ภาษาไทยและภาษาต่างประเทศ</t>
  </si>
  <si>
    <t>C07</t>
  </si>
  <si>
    <t>พลศึกษาและวิทยาศาสตร์การกีฬา</t>
  </si>
  <si>
    <t>C08</t>
  </si>
  <si>
    <t>สังคมศาสตร์</t>
  </si>
  <si>
    <t>C09</t>
  </si>
  <si>
    <t>การเงิน</t>
  </si>
  <si>
    <t>B01</t>
  </si>
  <si>
    <t>วิศวกรรมเครื่องกลและการผลิต</t>
  </si>
  <si>
    <t>B02</t>
  </si>
  <si>
    <t>วิศวกรรมไฟฟ้าและคอมพิวเตอร์</t>
  </si>
  <si>
    <t>B03</t>
  </si>
  <si>
    <t>วิศวกรรมโยธาและสิ่งแวดล้อม</t>
  </si>
  <si>
    <t>B04</t>
  </si>
  <si>
    <t>วิทยาศาสตร์</t>
  </si>
  <si>
    <t>วิทยาศาสตร์ทั่วไป</t>
  </si>
  <si>
    <t>B05</t>
  </si>
  <si>
    <t>เทคโนโลยีสารสนเทศ</t>
  </si>
  <si>
    <t>วิทยาการคอมพิวเตอร์และสารสนเทศ</t>
  </si>
  <si>
    <t>D01</t>
  </si>
  <si>
    <t>นโยบายและการบริหารงานสาธารณสุข</t>
  </si>
  <si>
    <t>บริหารงานสาธารณสุข</t>
  </si>
  <si>
    <t>D02</t>
  </si>
  <si>
    <t>อนามัยชุมชนและอนามัยครอบครัว</t>
  </si>
  <si>
    <t>อนามัยชุมชน</t>
  </si>
  <si>
    <t>D03</t>
  </si>
  <si>
    <t>อนามัยสิ่งแวดล้อมและชีวอนามัย</t>
  </si>
  <si>
    <t>F02</t>
  </si>
  <si>
    <t>โครงสร้างภาควิชาใหม่ วิทยาเขตเฉลิมพระเกียรติ จังหวัดสกลนคร</t>
  </si>
  <si>
    <t>ตารางที่ 4 จำนวนนิสิตเต็มเวลา (FTES) วิทยาเขตเฉลิมพระเกียรติ จังหวัดสกลนคร ปีการศึกษา 2558</t>
  </si>
  <si>
    <t>ตารางที่ 4_3  จำนวนนิสิตเต็มเวลา (FTES) ของวิทยาเขตเฉลิมพระเกียรติ จังหวัดสกลนคร ประจำภาคปลาย ปีการศึกษา 2558</t>
  </si>
  <si>
    <t>ตารางที่ 4_2  จำนวนนิสิตเต็มเวลา (FTES) ของวิทยาเขตเฉลิมพระเกียรติ จังหวัดสกลนคร ประจำภาคต้น ปีการศึกษา 2558</t>
  </si>
  <si>
    <t>ตารางที่ 4_1 จำนวนนิสิตเต็มเวลา (FTES)  ของวิทยาเขตเฉลิมพระเกียรติ จังหวัดสกลนคร ประจำปีการศึกษา 2558</t>
  </si>
  <si>
    <t>ตารางที่ 4_4  จำนวนนิสิตเต็มเวลา (FTES) ของวิทยาเขตเฉลิมพระเกียรติ จังหวัดสกลนคร ประจำภาคเรียนที่ 3 ปีการศึกษา 2558</t>
  </si>
  <si>
    <t>เฉลี่ยปีการศึกษา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</si>
</sst>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8" x14ac:knownFonts="1"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0"/>
      <name val="Arial"/>
      <family val="2"/>
    </font>
    <font>
      <b/>
      <sz val="14"/>
      <color indexed="18"/>
      <name val="TH SarabunPSK"/>
      <family val="2"/>
    </font>
    <font>
      <sz val="14"/>
      <color indexed="18"/>
      <name val="TH SarabunPSK"/>
      <family val="2"/>
    </font>
    <font>
      <sz val="14"/>
      <color indexed="16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0"/>
      <color indexed="12"/>
      <name val="Arial Narrow"/>
      <family val="2"/>
    </font>
    <font>
      <sz val="10"/>
      <color indexed="18"/>
      <name val="Arial Narrow"/>
      <family val="2"/>
    </font>
    <font>
      <b/>
      <sz val="14"/>
      <color rgb="FF0000FF"/>
      <name val="TH SarabunPSK"/>
      <family val="2"/>
    </font>
    <font>
      <sz val="10"/>
      <name val="Arial Narrow"/>
      <family val="2"/>
    </font>
    <font>
      <sz val="10"/>
      <color indexed="16"/>
      <name val="Arial Narrow"/>
      <family val="2"/>
    </font>
    <font>
      <b/>
      <sz val="14"/>
      <color rgb="FF0000CC"/>
      <name val="TH SarabunPSK"/>
      <family val="2"/>
    </font>
    <font>
      <b/>
      <sz val="10"/>
      <color rgb="FF0000CC"/>
      <name val="Arial Narrow"/>
      <family val="2"/>
    </font>
    <font>
      <sz val="14"/>
      <color theme="3" tint="-0.249977111117893"/>
      <name val="TH SarabunPSK"/>
      <family val="2"/>
    </font>
    <font>
      <sz val="12"/>
      <name val="TH SarabunPSK"/>
      <family val="2"/>
    </font>
    <font>
      <sz val="11"/>
      <color theme="1"/>
      <name val="Tahoma"/>
      <family val="2"/>
      <scheme val="minor"/>
    </font>
    <font>
      <sz val="16"/>
      <color theme="1"/>
      <name val="TH SarabunPSK"/>
      <family val="2"/>
    </font>
    <font>
      <sz val="16"/>
      <color rgb="FF0000FF"/>
      <name val="TH SarabunPSK"/>
      <family val="2"/>
    </font>
    <font>
      <sz val="16"/>
      <color rgb="FF000000"/>
      <name val="TH SarabunPSK"/>
      <family val="2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b/>
      <sz val="16"/>
      <color rgb="FF0000FF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0" fontId="18" fillId="0" borderId="0"/>
    <xf numFmtId="0" fontId="22" fillId="0" borderId="0"/>
  </cellStyleXfs>
  <cellXfs count="182">
    <xf numFmtId="0" fontId="0" fillId="0" borderId="0" xfId="0"/>
    <xf numFmtId="0" fontId="3" fillId="0" borderId="0" xfId="1" applyFont="1" applyFill="1" applyAlignment="1" applyProtection="1">
      <alignment horizontal="left"/>
    </xf>
    <xf numFmtId="0" fontId="4" fillId="0" borderId="0" xfId="1" applyFont="1" applyFill="1" applyAlignment="1"/>
    <xf numFmtId="0" fontId="5" fillId="0" borderId="0" xfId="1" applyFont="1" applyFill="1" applyAlignment="1"/>
    <xf numFmtId="0" fontId="6" fillId="2" borderId="1" xfId="1" applyFont="1" applyFill="1" applyBorder="1" applyAlignment="1">
      <alignment horizontal="center"/>
    </xf>
    <xf numFmtId="43" fontId="3" fillId="2" borderId="2" xfId="2" applyFont="1" applyFill="1" applyBorder="1" applyAlignment="1">
      <alignment horizontal="centerContinuous"/>
    </xf>
    <xf numFmtId="43" fontId="3" fillId="2" borderId="3" xfId="2" applyFont="1" applyFill="1" applyBorder="1" applyAlignment="1">
      <alignment horizontal="centerContinuous"/>
    </xf>
    <xf numFmtId="0" fontId="6" fillId="0" borderId="0" xfId="1" applyFont="1" applyFill="1" applyAlignment="1"/>
    <xf numFmtId="0" fontId="6" fillId="2" borderId="4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 vertical="top" wrapText="1"/>
    </xf>
    <xf numFmtId="43" fontId="3" fillId="2" borderId="4" xfId="2" applyFont="1" applyFill="1" applyBorder="1" applyAlignment="1">
      <alignment horizontal="center" vertical="center" wrapText="1"/>
    </xf>
    <xf numFmtId="43" fontId="3" fillId="2" borderId="5" xfId="2" applyFont="1" applyFill="1" applyBorder="1" applyAlignment="1">
      <alignment horizontal="center" vertical="center" wrapText="1"/>
    </xf>
    <xf numFmtId="0" fontId="7" fillId="0" borderId="0" xfId="1" applyFont="1" applyFill="1" applyAlignment="1"/>
    <xf numFmtId="0" fontId="7" fillId="0" borderId="7" xfId="1" applyFont="1" applyFill="1" applyBorder="1" applyAlignment="1">
      <alignment horizontal="center"/>
    </xf>
    <xf numFmtId="43" fontId="7" fillId="0" borderId="8" xfId="2" applyFont="1" applyFill="1" applyBorder="1" applyAlignment="1"/>
    <xf numFmtId="43" fontId="7" fillId="0" borderId="9" xfId="2" applyFont="1" applyFill="1" applyBorder="1" applyAlignment="1"/>
    <xf numFmtId="43" fontId="7" fillId="0" borderId="10" xfId="2" applyFont="1" applyFill="1" applyBorder="1" applyAlignment="1"/>
    <xf numFmtId="43" fontId="7" fillId="0" borderId="7" xfId="2" applyFont="1" applyFill="1" applyBorder="1" applyAlignment="1"/>
    <xf numFmtId="43" fontId="7" fillId="0" borderId="11" xfId="2" applyFont="1" applyFill="1" applyBorder="1" applyAlignment="1"/>
    <xf numFmtId="0" fontId="7" fillId="0" borderId="7" xfId="1" applyFont="1" applyFill="1" applyBorder="1" applyAlignment="1">
      <alignment horizontal="centerContinuous"/>
    </xf>
    <xf numFmtId="0" fontId="7" fillId="0" borderId="6" xfId="1" applyFont="1" applyFill="1" applyBorder="1" applyAlignment="1">
      <alignment horizontal="center"/>
    </xf>
    <xf numFmtId="0" fontId="7" fillId="0" borderId="6" xfId="1" applyFont="1" applyFill="1" applyBorder="1" applyAlignment="1">
      <alignment horizontal="centerContinuous"/>
    </xf>
    <xf numFmtId="43" fontId="7" fillId="0" borderId="12" xfId="2" applyFont="1" applyFill="1" applyBorder="1" applyAlignment="1"/>
    <xf numFmtId="43" fontId="7" fillId="0" borderId="13" xfId="2" applyFont="1" applyFill="1" applyBorder="1" applyAlignment="1"/>
    <xf numFmtId="43" fontId="7" fillId="0" borderId="14" xfId="2" applyFont="1" applyFill="1" applyBorder="1" applyAlignment="1"/>
    <xf numFmtId="43" fontId="7" fillId="0" borderId="6" xfId="2" applyFont="1" applyFill="1" applyBorder="1" applyAlignment="1"/>
    <xf numFmtId="43" fontId="7" fillId="0" borderId="15" xfId="2" applyFont="1" applyFill="1" applyBorder="1" applyAlignment="1"/>
    <xf numFmtId="43" fontId="3" fillId="2" borderId="16" xfId="2" applyFont="1" applyFill="1" applyBorder="1" applyAlignment="1">
      <alignment horizontal="centerContinuous"/>
    </xf>
    <xf numFmtId="0" fontId="9" fillId="0" borderId="0" xfId="1" applyFont="1" applyFill="1" applyAlignment="1"/>
    <xf numFmtId="43" fontId="3" fillId="2" borderId="17" xfId="2" applyFont="1" applyFill="1" applyBorder="1" applyAlignment="1">
      <alignment horizontal="center" vertical="center" wrapText="1"/>
    </xf>
    <xf numFmtId="43" fontId="3" fillId="2" borderId="15" xfId="2" applyFont="1" applyFill="1" applyBorder="1" applyAlignment="1">
      <alignment horizontal="center" wrapText="1"/>
    </xf>
    <xf numFmtId="0" fontId="10" fillId="0" borderId="0" xfId="1" applyFont="1" applyFill="1" applyAlignment="1"/>
    <xf numFmtId="0" fontId="7" fillId="0" borderId="19" xfId="3" applyFont="1" applyBorder="1" applyAlignment="1">
      <alignment horizontal="center" vertical="center"/>
    </xf>
    <xf numFmtId="0" fontId="7" fillId="0" borderId="19" xfId="1" applyFont="1" applyFill="1" applyBorder="1" applyAlignment="1">
      <alignment horizontal="center"/>
    </xf>
    <xf numFmtId="43" fontId="7" fillId="0" borderId="20" xfId="2" applyFont="1" applyFill="1" applyBorder="1" applyAlignment="1"/>
    <xf numFmtId="43" fontId="7" fillId="0" borderId="21" xfId="2" applyFont="1" applyFill="1" applyBorder="1" applyAlignment="1"/>
    <xf numFmtId="43" fontId="7" fillId="0" borderId="22" xfId="2" applyFont="1" applyFill="1" applyBorder="1" applyAlignment="1"/>
    <xf numFmtId="0" fontId="7" fillId="0" borderId="23" xfId="1" applyFont="1" applyFill="1" applyBorder="1" applyAlignment="1">
      <alignment horizontal="center"/>
    </xf>
    <xf numFmtId="0" fontId="7" fillId="0" borderId="23" xfId="1" applyFont="1" applyFill="1" applyBorder="1" applyAlignment="1">
      <alignment horizontal="centerContinuous"/>
    </xf>
    <xf numFmtId="43" fontId="7" fillId="0" borderId="24" xfId="2" applyFont="1" applyFill="1" applyBorder="1" applyAlignment="1"/>
    <xf numFmtId="43" fontId="7" fillId="0" borderId="25" xfId="2" applyFont="1" applyFill="1" applyBorder="1" applyAlignment="1"/>
    <xf numFmtId="43" fontId="7" fillId="0" borderId="26" xfId="2" applyFont="1" applyFill="1" applyBorder="1" applyAlignment="1"/>
    <xf numFmtId="43" fontId="11" fillId="2" borderId="27" xfId="2" applyFont="1" applyFill="1" applyBorder="1" applyAlignment="1">
      <alignment horizontal="center" vertical="center" wrapText="1"/>
    </xf>
    <xf numFmtId="43" fontId="3" fillId="2" borderId="16" xfId="2" applyFont="1" applyFill="1" applyBorder="1" applyAlignment="1">
      <alignment horizontal="center" vertical="center" wrapText="1"/>
    </xf>
    <xf numFmtId="43" fontId="7" fillId="0" borderId="34" xfId="2" applyFont="1" applyFill="1" applyBorder="1" applyAlignment="1"/>
    <xf numFmtId="0" fontId="7" fillId="0" borderId="19" xfId="3" applyFont="1" applyFill="1" applyBorder="1" applyAlignment="1">
      <alignment horizontal="center" vertical="center"/>
    </xf>
    <xf numFmtId="0" fontId="12" fillId="0" borderId="0" xfId="1" applyFont="1" applyFill="1" applyAlignment="1"/>
    <xf numFmtId="0" fontId="7" fillId="0" borderId="7" xfId="1" applyFont="1" applyFill="1" applyBorder="1" applyAlignment="1"/>
    <xf numFmtId="43" fontId="7" fillId="0" borderId="8" xfId="1" applyNumberFormat="1" applyFont="1" applyFill="1" applyBorder="1" applyAlignment="1"/>
    <xf numFmtId="43" fontId="7" fillId="0" borderId="10" xfId="1" applyNumberFormat="1" applyFont="1" applyFill="1" applyBorder="1" applyAlignment="1"/>
    <xf numFmtId="43" fontId="7" fillId="0" borderId="11" xfId="1" applyNumberFormat="1" applyFont="1" applyFill="1" applyBorder="1" applyAlignment="1"/>
    <xf numFmtId="43" fontId="7" fillId="0" borderId="7" xfId="1" applyNumberFormat="1" applyFont="1" applyFill="1" applyBorder="1" applyAlignment="1"/>
    <xf numFmtId="0" fontId="7" fillId="0" borderId="19" xfId="1" applyFont="1" applyFill="1" applyBorder="1" applyAlignment="1">
      <alignment horizontal="center" shrinkToFit="1"/>
    </xf>
    <xf numFmtId="43" fontId="7" fillId="0" borderId="20" xfId="1" applyNumberFormat="1" applyFont="1" applyFill="1" applyBorder="1" applyAlignment="1"/>
    <xf numFmtId="43" fontId="7" fillId="0" borderId="21" xfId="1" applyNumberFormat="1" applyFont="1" applyFill="1" applyBorder="1" applyAlignment="1"/>
    <xf numFmtId="43" fontId="7" fillId="0" borderId="22" xfId="1" applyNumberFormat="1" applyFont="1" applyFill="1" applyBorder="1" applyAlignment="1"/>
    <xf numFmtId="0" fontId="7" fillId="0" borderId="23" xfId="1" applyFont="1" applyFill="1" applyBorder="1" applyAlignment="1"/>
    <xf numFmtId="43" fontId="7" fillId="0" borderId="24" xfId="1" applyNumberFormat="1" applyFont="1" applyFill="1" applyBorder="1" applyAlignment="1"/>
    <xf numFmtId="43" fontId="7" fillId="0" borderId="25" xfId="1" applyNumberFormat="1" applyFont="1" applyFill="1" applyBorder="1" applyAlignment="1"/>
    <xf numFmtId="43" fontId="7" fillId="0" borderId="26" xfId="1" applyNumberFormat="1" applyFont="1" applyFill="1" applyBorder="1" applyAlignment="1"/>
    <xf numFmtId="43" fontId="7" fillId="0" borderId="8" xfId="6" applyFont="1" applyFill="1" applyBorder="1" applyAlignment="1"/>
    <xf numFmtId="43" fontId="7" fillId="0" borderId="10" xfId="6" applyFont="1" applyFill="1" applyBorder="1" applyAlignment="1"/>
    <xf numFmtId="43" fontId="7" fillId="0" borderId="11" xfId="6" applyFont="1" applyFill="1" applyBorder="1" applyAlignment="1"/>
    <xf numFmtId="43" fontId="7" fillId="0" borderId="20" xfId="6" applyFont="1" applyFill="1" applyBorder="1" applyAlignment="1"/>
    <xf numFmtId="43" fontId="7" fillId="0" borderId="21" xfId="6" applyFont="1" applyFill="1" applyBorder="1" applyAlignment="1"/>
    <xf numFmtId="43" fontId="7" fillId="0" borderId="22" xfId="6" applyFont="1" applyFill="1" applyBorder="1" applyAlignment="1"/>
    <xf numFmtId="43" fontId="7" fillId="0" borderId="24" xfId="6" applyFont="1" applyFill="1" applyBorder="1" applyAlignment="1"/>
    <xf numFmtId="43" fontId="7" fillId="0" borderId="25" xfId="6" applyFont="1" applyFill="1" applyBorder="1" applyAlignment="1"/>
    <xf numFmtId="43" fontId="7" fillId="0" borderId="26" xfId="6" applyFont="1" applyFill="1" applyBorder="1" applyAlignment="1"/>
    <xf numFmtId="0" fontId="13" fillId="0" borderId="0" xfId="1" applyFont="1" applyFill="1" applyAlignment="1"/>
    <xf numFmtId="0" fontId="3" fillId="0" borderId="0" xfId="1" applyFont="1" applyFill="1" applyAlignment="1" applyProtection="1"/>
    <xf numFmtId="43" fontId="7" fillId="0" borderId="9" xfId="1" applyNumberFormat="1" applyFont="1" applyFill="1" applyBorder="1" applyAlignment="1"/>
    <xf numFmtId="43" fontId="7" fillId="0" borderId="34" xfId="1" applyNumberFormat="1" applyFont="1" applyFill="1" applyBorder="1" applyAlignment="1"/>
    <xf numFmtId="43" fontId="7" fillId="0" borderId="19" xfId="1" applyNumberFormat="1" applyFont="1" applyFill="1" applyBorder="1" applyAlignment="1"/>
    <xf numFmtId="43" fontId="7" fillId="0" borderId="32" xfId="1" applyNumberFormat="1" applyFont="1" applyFill="1" applyBorder="1" applyAlignment="1"/>
    <xf numFmtId="43" fontId="7" fillId="0" borderId="23" xfId="1" applyNumberFormat="1" applyFont="1" applyFill="1" applyBorder="1" applyAlignment="1"/>
    <xf numFmtId="43" fontId="7" fillId="0" borderId="0" xfId="1" applyNumberFormat="1" applyFont="1" applyFill="1" applyBorder="1" applyAlignment="1"/>
    <xf numFmtId="43" fontId="7" fillId="3" borderId="9" xfId="2" applyFont="1" applyFill="1" applyBorder="1" applyAlignment="1"/>
    <xf numFmtId="0" fontId="6" fillId="4" borderId="7" xfId="1" applyFont="1" applyFill="1" applyBorder="1" applyAlignment="1"/>
    <xf numFmtId="0" fontId="6" fillId="4" borderId="7" xfId="1" applyFont="1" applyFill="1" applyBorder="1" applyAlignment="1">
      <alignment horizontal="center"/>
    </xf>
    <xf numFmtId="0" fontId="6" fillId="4" borderId="23" xfId="1" applyFont="1" applyFill="1" applyBorder="1" applyAlignment="1"/>
    <xf numFmtId="0" fontId="6" fillId="4" borderId="23" xfId="1" applyFont="1" applyFill="1" applyBorder="1" applyAlignment="1">
      <alignment horizontal="centerContinuous"/>
    </xf>
    <xf numFmtId="0" fontId="6" fillId="4" borderId="3" xfId="1" applyFont="1" applyFill="1" applyBorder="1" applyAlignment="1">
      <alignment horizontal="center" shrinkToFit="1"/>
    </xf>
    <xf numFmtId="0" fontId="6" fillId="4" borderId="3" xfId="1" applyFont="1" applyFill="1" applyBorder="1" applyAlignment="1">
      <alignment horizontal="center"/>
    </xf>
    <xf numFmtId="43" fontId="7" fillId="0" borderId="12" xfId="6" applyFont="1" applyFill="1" applyBorder="1" applyAlignment="1"/>
    <xf numFmtId="43" fontId="7" fillId="0" borderId="14" xfId="6" applyFont="1" applyFill="1" applyBorder="1" applyAlignment="1"/>
    <xf numFmtId="43" fontId="7" fillId="0" borderId="15" xfId="6" applyFont="1" applyFill="1" applyBorder="1" applyAlignment="1"/>
    <xf numFmtId="43" fontId="7" fillId="0" borderId="19" xfId="2" applyFont="1" applyFill="1" applyBorder="1" applyAlignment="1"/>
    <xf numFmtId="43" fontId="7" fillId="0" borderId="38" xfId="2" applyFont="1" applyFill="1" applyBorder="1" applyAlignment="1"/>
    <xf numFmtId="43" fontId="7" fillId="0" borderId="39" xfId="2" applyFont="1" applyFill="1" applyBorder="1" applyAlignment="1"/>
    <xf numFmtId="43" fontId="7" fillId="0" borderId="33" xfId="2" applyFont="1" applyFill="1" applyBorder="1" applyAlignment="1"/>
    <xf numFmtId="43" fontId="7" fillId="0" borderId="35" xfId="2" applyFont="1" applyFill="1" applyBorder="1" applyAlignment="1"/>
    <xf numFmtId="43" fontId="7" fillId="0" borderId="32" xfId="2" applyFont="1" applyFill="1" applyBorder="1" applyAlignment="1"/>
    <xf numFmtId="43" fontId="7" fillId="0" borderId="23" xfId="2" applyFont="1" applyFill="1" applyBorder="1" applyAlignment="1"/>
    <xf numFmtId="43" fontId="7" fillId="0" borderId="36" xfId="2" applyFont="1" applyFill="1" applyBorder="1" applyAlignment="1"/>
    <xf numFmtId="43" fontId="7" fillId="0" borderId="37" xfId="2" applyFont="1" applyFill="1" applyBorder="1" applyAlignment="1"/>
    <xf numFmtId="43" fontId="7" fillId="3" borderId="10" xfId="2" applyFont="1" applyFill="1" applyBorder="1" applyAlignment="1"/>
    <xf numFmtId="0" fontId="14" fillId="4" borderId="33" xfId="1" applyFont="1" applyFill="1" applyBorder="1" applyAlignment="1">
      <alignment horizontal="center"/>
    </xf>
    <xf numFmtId="0" fontId="14" fillId="4" borderId="33" xfId="1" applyFont="1" applyFill="1" applyBorder="1" applyAlignment="1">
      <alignment horizontal="center" vertical="top" wrapText="1"/>
    </xf>
    <xf numFmtId="43" fontId="14" fillId="4" borderId="8" xfId="2" applyFont="1" applyFill="1" applyBorder="1" applyAlignment="1">
      <alignment horizontal="center" vertical="center" wrapText="1"/>
    </xf>
    <xf numFmtId="43" fontId="14" fillId="4" borderId="10" xfId="2" applyFont="1" applyFill="1" applyBorder="1" applyAlignment="1">
      <alignment horizontal="center" wrapText="1"/>
    </xf>
    <xf numFmtId="43" fontId="14" fillId="4" borderId="11" xfId="2" applyFont="1" applyFill="1" applyBorder="1" applyAlignment="1">
      <alignment horizontal="center" wrapText="1"/>
    </xf>
    <xf numFmtId="0" fontId="15" fillId="0" borderId="0" xfId="1" applyFont="1" applyFill="1" applyAlignment="1"/>
    <xf numFmtId="0" fontId="14" fillId="4" borderId="33" xfId="1" applyFont="1" applyFill="1" applyBorder="1" applyAlignment="1">
      <alignment horizontal="centerContinuous" vertical="top" wrapText="1"/>
    </xf>
    <xf numFmtId="43" fontId="6" fillId="4" borderId="28" xfId="2" applyFont="1" applyFill="1" applyBorder="1" applyAlignment="1"/>
    <xf numFmtId="43" fontId="6" fillId="4" borderId="29" xfId="2" applyFont="1" applyFill="1" applyBorder="1" applyAlignment="1"/>
    <xf numFmtId="43" fontId="6" fillId="4" borderId="30" xfId="2" applyFont="1" applyFill="1" applyBorder="1" applyAlignment="1"/>
    <xf numFmtId="43" fontId="6" fillId="4" borderId="3" xfId="2" applyFont="1" applyFill="1" applyBorder="1" applyAlignment="1"/>
    <xf numFmtId="43" fontId="6" fillId="4" borderId="31" xfId="2" applyFont="1" applyFill="1" applyBorder="1" applyAlignment="1"/>
    <xf numFmtId="43" fontId="6" fillId="4" borderId="8" xfId="2" applyFont="1" applyFill="1" applyBorder="1" applyAlignment="1"/>
    <xf numFmtId="43" fontId="6" fillId="4" borderId="9" xfId="2" applyFont="1" applyFill="1" applyBorder="1" applyAlignment="1"/>
    <xf numFmtId="43" fontId="6" fillId="4" borderId="11" xfId="2" applyFont="1" applyFill="1" applyBorder="1" applyAlignment="1"/>
    <xf numFmtId="43" fontId="6" fillId="4" borderId="7" xfId="2" applyFont="1" applyFill="1" applyBorder="1" applyAlignment="1"/>
    <xf numFmtId="43" fontId="6" fillId="4" borderId="10" xfId="2" applyFont="1" applyFill="1" applyBorder="1" applyAlignment="1"/>
    <xf numFmtId="43" fontId="6" fillId="4" borderId="24" xfId="2" applyFont="1" applyFill="1" applyBorder="1" applyAlignment="1"/>
    <xf numFmtId="43" fontId="6" fillId="4" borderId="32" xfId="2" applyFont="1" applyFill="1" applyBorder="1" applyAlignment="1"/>
    <xf numFmtId="43" fontId="6" fillId="4" borderId="26" xfId="2" applyFont="1" applyFill="1" applyBorder="1" applyAlignment="1"/>
    <xf numFmtId="43" fontId="6" fillId="4" borderId="23" xfId="2" applyFont="1" applyFill="1" applyBorder="1" applyAlignment="1"/>
    <xf numFmtId="43" fontId="6" fillId="4" borderId="25" xfId="2" applyFont="1" applyFill="1" applyBorder="1" applyAlignment="1"/>
    <xf numFmtId="43" fontId="16" fillId="0" borderId="26" xfId="1" applyNumberFormat="1" applyFont="1" applyFill="1" applyBorder="1" applyAlignment="1"/>
    <xf numFmtId="43" fontId="16" fillId="0" borderId="11" xfId="1" applyNumberFormat="1" applyFont="1" applyFill="1" applyBorder="1" applyAlignment="1"/>
    <xf numFmtId="43" fontId="16" fillId="0" borderId="26" xfId="2" applyFont="1" applyFill="1" applyBorder="1" applyAlignment="1"/>
    <xf numFmtId="43" fontId="16" fillId="0" borderId="15" xfId="2" applyFont="1" applyFill="1" applyBorder="1" applyAlignment="1"/>
    <xf numFmtId="43" fontId="3" fillId="2" borderId="18" xfId="2" applyFont="1" applyFill="1" applyBorder="1" applyAlignment="1">
      <alignment horizontal="center" vertical="center" wrapText="1"/>
    </xf>
    <xf numFmtId="43" fontId="3" fillId="2" borderId="15" xfId="2" applyFont="1" applyFill="1" applyBorder="1" applyAlignment="1">
      <alignment horizontal="center" vertical="center" wrapText="1"/>
    </xf>
    <xf numFmtId="0" fontId="17" fillId="0" borderId="0" xfId="1" applyFont="1" applyFill="1" applyAlignment="1"/>
    <xf numFmtId="0" fontId="19" fillId="5" borderId="16" xfId="7" applyFont="1" applyFill="1" applyBorder="1" applyAlignment="1">
      <alignment horizontal="center"/>
    </xf>
    <xf numFmtId="0" fontId="20" fillId="0" borderId="0" xfId="7" applyFont="1"/>
    <xf numFmtId="0" fontId="19" fillId="0" borderId="0" xfId="7" applyFont="1"/>
    <xf numFmtId="0" fontId="19" fillId="0" borderId="16" xfId="7" applyFont="1" applyBorder="1"/>
    <xf numFmtId="0" fontId="21" fillId="0" borderId="16" xfId="7" applyFont="1" applyFill="1" applyBorder="1" applyAlignment="1" applyProtection="1">
      <alignment vertical="center" wrapText="1"/>
    </xf>
    <xf numFmtId="0" fontId="23" fillId="0" borderId="16" xfId="8" applyFont="1" applyFill="1" applyBorder="1" applyAlignment="1">
      <alignment wrapText="1"/>
    </xf>
    <xf numFmtId="0" fontId="19" fillId="0" borderId="16" xfId="7" applyFont="1" applyFill="1" applyBorder="1"/>
    <xf numFmtId="0" fontId="24" fillId="6" borderId="16" xfId="7" applyFont="1" applyFill="1" applyBorder="1"/>
    <xf numFmtId="0" fontId="24" fillId="6" borderId="16" xfId="8" applyFont="1" applyFill="1" applyBorder="1" applyAlignment="1">
      <alignment wrapText="1"/>
    </xf>
    <xf numFmtId="0" fontId="24" fillId="6" borderId="40" xfId="7" applyFont="1" applyFill="1" applyBorder="1"/>
    <xf numFmtId="0" fontId="24" fillId="6" borderId="40" xfId="8" applyFont="1" applyFill="1" applyBorder="1" applyAlignment="1">
      <alignment wrapText="1"/>
    </xf>
    <xf numFmtId="0" fontId="24" fillId="6" borderId="41" xfId="7" applyFont="1" applyFill="1" applyBorder="1"/>
    <xf numFmtId="0" fontId="24" fillId="6" borderId="41" xfId="8" applyFont="1" applyFill="1" applyBorder="1" applyAlignment="1">
      <alignment wrapText="1"/>
    </xf>
    <xf numFmtId="0" fontId="24" fillId="6" borderId="42" xfId="7" applyFont="1" applyFill="1" applyBorder="1"/>
    <xf numFmtId="0" fontId="24" fillId="6" borderId="42" xfId="8" applyFont="1" applyFill="1" applyBorder="1" applyAlignment="1">
      <alignment wrapText="1"/>
    </xf>
    <xf numFmtId="0" fontId="25" fillId="5" borderId="16" xfId="7" applyFont="1" applyFill="1" applyBorder="1" applyAlignment="1">
      <alignment horizontal="center"/>
    </xf>
    <xf numFmtId="0" fontId="25" fillId="0" borderId="16" xfId="7" applyFont="1" applyBorder="1"/>
    <xf numFmtId="0" fontId="25" fillId="0" borderId="16" xfId="7" applyFont="1" applyFill="1" applyBorder="1" applyAlignment="1" applyProtection="1">
      <alignment vertical="center" wrapText="1"/>
    </xf>
    <xf numFmtId="0" fontId="25" fillId="0" borderId="16" xfId="7" applyFont="1" applyFill="1" applyBorder="1"/>
    <xf numFmtId="0" fontId="25" fillId="6" borderId="16" xfId="7" applyFont="1" applyFill="1" applyBorder="1"/>
    <xf numFmtId="0" fontId="25" fillId="6" borderId="16" xfId="7" applyFont="1" applyFill="1" applyBorder="1" applyAlignment="1" applyProtection="1">
      <alignment vertical="center" wrapText="1"/>
    </xf>
    <xf numFmtId="0" fontId="25" fillId="6" borderId="40" xfId="7" applyFont="1" applyFill="1" applyBorder="1"/>
    <xf numFmtId="0" fontId="25" fillId="6" borderId="40" xfId="7" applyFont="1" applyFill="1" applyBorder="1" applyAlignment="1" applyProtection="1">
      <alignment vertical="center" wrapText="1"/>
    </xf>
    <xf numFmtId="0" fontId="25" fillId="6" borderId="41" xfId="7" applyFont="1" applyFill="1" applyBorder="1"/>
    <xf numFmtId="0" fontId="25" fillId="6" borderId="41" xfId="7" applyFont="1" applyFill="1" applyBorder="1" applyAlignment="1" applyProtection="1">
      <alignment vertical="center" wrapText="1"/>
    </xf>
    <xf numFmtId="0" fontId="25" fillId="6" borderId="42" xfId="7" applyFont="1" applyFill="1" applyBorder="1"/>
    <xf numFmtId="0" fontId="25" fillId="6" borderId="42" xfId="7" applyFont="1" applyFill="1" applyBorder="1" applyAlignment="1" applyProtection="1">
      <alignment vertical="center" wrapText="1"/>
    </xf>
    <xf numFmtId="0" fontId="25" fillId="0" borderId="0" xfId="7" applyFont="1"/>
    <xf numFmtId="0" fontId="25" fillId="7" borderId="40" xfId="7" applyFont="1" applyFill="1" applyBorder="1"/>
    <xf numFmtId="0" fontId="25" fillId="7" borderId="40" xfId="7" applyFont="1" applyFill="1" applyBorder="1" applyAlignment="1" applyProtection="1">
      <alignment vertical="center" wrapText="1"/>
    </xf>
    <xf numFmtId="0" fontId="19" fillId="7" borderId="40" xfId="7" applyFont="1" applyFill="1" applyBorder="1"/>
    <xf numFmtId="0" fontId="21" fillId="7" borderId="40" xfId="7" applyFont="1" applyFill="1" applyBorder="1" applyAlignment="1" applyProtection="1">
      <alignment vertical="center" wrapText="1"/>
    </xf>
    <xf numFmtId="0" fontId="25" fillId="7" borderId="42" xfId="7" applyFont="1" applyFill="1" applyBorder="1"/>
    <xf numFmtId="0" fontId="25" fillId="7" borderId="42" xfId="7" applyFont="1" applyFill="1" applyBorder="1" applyAlignment="1" applyProtection="1">
      <alignment vertical="center" wrapText="1"/>
    </xf>
    <xf numFmtId="0" fontId="19" fillId="7" borderId="42" xfId="7" applyFont="1" applyFill="1" applyBorder="1"/>
    <xf numFmtId="0" fontId="21" fillId="7" borderId="42" xfId="7" applyFont="1" applyFill="1" applyBorder="1" applyAlignment="1" applyProtection="1">
      <alignment vertical="center" wrapText="1"/>
    </xf>
    <xf numFmtId="0" fontId="26" fillId="0" borderId="0" xfId="7" applyFont="1"/>
    <xf numFmtId="43" fontId="4" fillId="0" borderId="20" xfId="2" applyFont="1" applyFill="1" applyBorder="1" applyAlignment="1"/>
    <xf numFmtId="43" fontId="4" fillId="0" borderId="34" xfId="2" applyFont="1" applyFill="1" applyBorder="1" applyAlignment="1"/>
    <xf numFmtId="43" fontId="4" fillId="0" borderId="21" xfId="2" applyFont="1" applyFill="1" applyBorder="1" applyAlignment="1"/>
    <xf numFmtId="43" fontId="4" fillId="0" borderId="19" xfId="2" applyFont="1" applyFill="1" applyBorder="1" applyAlignment="1"/>
    <xf numFmtId="43" fontId="4" fillId="0" borderId="22" xfId="2" applyFont="1" applyFill="1" applyBorder="1" applyAlignment="1"/>
    <xf numFmtId="43" fontId="4" fillId="0" borderId="8" xfId="2" applyFont="1" applyFill="1" applyBorder="1" applyAlignment="1"/>
    <xf numFmtId="43" fontId="4" fillId="0" borderId="9" xfId="2" applyFont="1" applyFill="1" applyBorder="1" applyAlignment="1"/>
    <xf numFmtId="43" fontId="4" fillId="0" borderId="10" xfId="2" applyFont="1" applyFill="1" applyBorder="1" applyAlignment="1"/>
    <xf numFmtId="43" fontId="4" fillId="0" borderId="7" xfId="2" applyFont="1" applyFill="1" applyBorder="1" applyAlignment="1"/>
    <xf numFmtId="43" fontId="4" fillId="0" borderId="11" xfId="2" applyFont="1" applyFill="1" applyBorder="1" applyAlignment="1"/>
    <xf numFmtId="43" fontId="4" fillId="3" borderId="10" xfId="2" applyFont="1" applyFill="1" applyBorder="1" applyAlignment="1"/>
    <xf numFmtId="43" fontId="4" fillId="0" borderId="24" xfId="2" applyFont="1" applyFill="1" applyBorder="1" applyAlignment="1"/>
    <xf numFmtId="43" fontId="4" fillId="0" borderId="32" xfId="2" applyFont="1" applyFill="1" applyBorder="1" applyAlignment="1"/>
    <xf numFmtId="43" fontId="4" fillId="0" borderId="25" xfId="2" applyFont="1" applyFill="1" applyBorder="1" applyAlignment="1"/>
    <xf numFmtId="43" fontId="4" fillId="0" borderId="23" xfId="2" applyFont="1" applyFill="1" applyBorder="1" applyAlignment="1"/>
    <xf numFmtId="43" fontId="4" fillId="0" borderId="26" xfId="2" applyFont="1" applyFill="1" applyBorder="1" applyAlignment="1"/>
    <xf numFmtId="43" fontId="7" fillId="0" borderId="8" xfId="2" applyFont="1" applyFill="1" applyBorder="1" applyAlignment="1">
      <alignment horizontal="centerContinuous"/>
    </xf>
    <xf numFmtId="43" fontId="7" fillId="0" borderId="10" xfId="2" applyFont="1" applyFill="1" applyBorder="1" applyAlignment="1">
      <alignment horizontal="centerContinuous"/>
    </xf>
    <xf numFmtId="43" fontId="7" fillId="0" borderId="11" xfId="2" applyFont="1" applyFill="1" applyBorder="1" applyAlignment="1">
      <alignment horizontal="centerContinuous"/>
    </xf>
  </cellXfs>
  <cellStyles count="9">
    <cellStyle name="Comma" xfId="6" builtinId="3"/>
    <cellStyle name="Normal" xfId="0" builtinId="0"/>
    <cellStyle name="Normal 2" xfId="7"/>
    <cellStyle name="Normal_Campus431" xfId="3"/>
    <cellStyle name="เครื่องหมายจุลภาค 2" xfId="2"/>
    <cellStyle name="เครื่องหมายจุลภาค 2 2" xfId="4"/>
    <cellStyle name="ปกติ 2" xfId="5"/>
    <cellStyle name="ปกติ_Sheet2" xfId="8"/>
    <cellStyle name="ปกติ_นิสิตเต็มเวลา_บางเขน_462" xfId="1"/>
  </cellStyles>
  <dxfs count="0"/>
  <tableStyles count="0" defaultTableStyle="TableStyleMedium9" defaultPivotStyle="PivotStyleLight16"/>
  <colors>
    <mruColors>
      <color rgb="FF0000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C24" sqref="C24"/>
    </sheetView>
  </sheetViews>
  <sheetFormatPr defaultRowHeight="24" x14ac:dyDescent="0.55000000000000004"/>
  <cols>
    <col min="1" max="1" width="7.5" style="153" customWidth="1"/>
    <col min="2" max="2" width="30.875" style="153" customWidth="1"/>
    <col min="3" max="3" width="7.375" style="128" customWidth="1"/>
    <col min="4" max="4" width="29.875" style="128" customWidth="1"/>
    <col min="5" max="16384" width="9" style="128"/>
  </cols>
  <sheetData>
    <row r="1" spans="1:5" x14ac:dyDescent="0.55000000000000004">
      <c r="A1" s="162" t="s">
        <v>89</v>
      </c>
    </row>
    <row r="3" spans="1:5" x14ac:dyDescent="0.55000000000000004">
      <c r="A3" s="141" t="s">
        <v>36</v>
      </c>
      <c r="B3" s="141" t="s">
        <v>37</v>
      </c>
      <c r="C3" s="126" t="s">
        <v>38</v>
      </c>
      <c r="D3" s="126" t="s">
        <v>39</v>
      </c>
      <c r="E3" s="127"/>
    </row>
    <row r="4" spans="1:5" x14ac:dyDescent="0.55000000000000004">
      <c r="A4" s="142" t="s">
        <v>40</v>
      </c>
      <c r="B4" s="143" t="s">
        <v>41</v>
      </c>
      <c r="C4" s="129" t="s">
        <v>40</v>
      </c>
      <c r="D4" s="131" t="s">
        <v>42</v>
      </c>
    </row>
    <row r="5" spans="1:5" x14ac:dyDescent="0.55000000000000004">
      <c r="A5" s="144" t="s">
        <v>43</v>
      </c>
      <c r="B5" s="143" t="s">
        <v>44</v>
      </c>
      <c r="C5" s="132" t="s">
        <v>43</v>
      </c>
      <c r="D5" s="131" t="s">
        <v>45</v>
      </c>
    </row>
    <row r="6" spans="1:5" x14ac:dyDescent="0.55000000000000004">
      <c r="A6" s="145" t="s">
        <v>60</v>
      </c>
      <c r="B6" s="146" t="s">
        <v>61</v>
      </c>
      <c r="C6" s="133" t="s">
        <v>46</v>
      </c>
      <c r="D6" s="134" t="s">
        <v>61</v>
      </c>
    </row>
    <row r="7" spans="1:5" x14ac:dyDescent="0.55000000000000004">
      <c r="A7" s="147" t="s">
        <v>46</v>
      </c>
      <c r="B7" s="148" t="s">
        <v>47</v>
      </c>
      <c r="C7" s="135" t="s">
        <v>48</v>
      </c>
      <c r="D7" s="136" t="s">
        <v>49</v>
      </c>
    </row>
    <row r="8" spans="1:5" x14ac:dyDescent="0.55000000000000004">
      <c r="A8" s="149" t="s">
        <v>51</v>
      </c>
      <c r="B8" s="150" t="s">
        <v>53</v>
      </c>
      <c r="C8" s="137" t="s">
        <v>48</v>
      </c>
      <c r="D8" s="138" t="s">
        <v>49</v>
      </c>
    </row>
    <row r="9" spans="1:5" x14ac:dyDescent="0.55000000000000004">
      <c r="A9" s="151" t="s">
        <v>66</v>
      </c>
      <c r="B9" s="152" t="s">
        <v>67</v>
      </c>
      <c r="C9" s="139" t="s">
        <v>48</v>
      </c>
      <c r="D9" s="140" t="s">
        <v>49</v>
      </c>
    </row>
    <row r="10" spans="1:5" x14ac:dyDescent="0.55000000000000004">
      <c r="A10" s="145" t="s">
        <v>48</v>
      </c>
      <c r="B10" s="146" t="s">
        <v>50</v>
      </c>
      <c r="C10" s="133" t="s">
        <v>51</v>
      </c>
      <c r="D10" s="134" t="s">
        <v>52</v>
      </c>
    </row>
    <row r="11" spans="1:5" x14ac:dyDescent="0.55000000000000004">
      <c r="A11" s="145" t="s">
        <v>54</v>
      </c>
      <c r="B11" s="146" t="s">
        <v>55</v>
      </c>
      <c r="C11" s="133" t="s">
        <v>54</v>
      </c>
      <c r="D11" s="134" t="s">
        <v>56</v>
      </c>
    </row>
    <row r="12" spans="1:5" x14ac:dyDescent="0.55000000000000004">
      <c r="A12" s="147" t="s">
        <v>57</v>
      </c>
      <c r="B12" s="148" t="s">
        <v>58</v>
      </c>
      <c r="C12" s="135" t="s">
        <v>57</v>
      </c>
      <c r="D12" s="136" t="s">
        <v>59</v>
      </c>
    </row>
    <row r="13" spans="1:5" x14ac:dyDescent="0.55000000000000004">
      <c r="A13" s="149" t="s">
        <v>62</v>
      </c>
      <c r="B13" s="150" t="s">
        <v>63</v>
      </c>
      <c r="C13" s="137" t="s">
        <v>57</v>
      </c>
      <c r="D13" s="138" t="s">
        <v>59</v>
      </c>
    </row>
    <row r="14" spans="1:5" x14ac:dyDescent="0.55000000000000004">
      <c r="A14" s="151" t="s">
        <v>64</v>
      </c>
      <c r="B14" s="152" t="s">
        <v>65</v>
      </c>
      <c r="C14" s="139" t="s">
        <v>57</v>
      </c>
      <c r="D14" s="140" t="s">
        <v>59</v>
      </c>
    </row>
    <row r="15" spans="1:5" x14ac:dyDescent="0.55000000000000004">
      <c r="A15" s="144" t="s">
        <v>68</v>
      </c>
      <c r="B15" s="143" t="s">
        <v>69</v>
      </c>
      <c r="C15" s="132" t="s">
        <v>68</v>
      </c>
      <c r="D15" s="130" t="s">
        <v>69</v>
      </c>
    </row>
    <row r="16" spans="1:5" x14ac:dyDescent="0.55000000000000004">
      <c r="A16" s="144" t="s">
        <v>70</v>
      </c>
      <c r="B16" s="143" t="s">
        <v>71</v>
      </c>
      <c r="C16" s="132" t="s">
        <v>70</v>
      </c>
      <c r="D16" s="130" t="s">
        <v>71</v>
      </c>
    </row>
    <row r="17" spans="1:4" x14ac:dyDescent="0.55000000000000004">
      <c r="A17" s="144" t="s">
        <v>72</v>
      </c>
      <c r="B17" s="143" t="s">
        <v>73</v>
      </c>
      <c r="C17" s="132" t="s">
        <v>72</v>
      </c>
      <c r="D17" s="130" t="s">
        <v>73</v>
      </c>
    </row>
    <row r="18" spans="1:4" x14ac:dyDescent="0.55000000000000004">
      <c r="A18" s="142" t="s">
        <v>74</v>
      </c>
      <c r="B18" s="143" t="s">
        <v>75</v>
      </c>
      <c r="C18" s="129" t="s">
        <v>74</v>
      </c>
      <c r="D18" s="130" t="s">
        <v>76</v>
      </c>
    </row>
    <row r="19" spans="1:4" x14ac:dyDescent="0.55000000000000004">
      <c r="A19" s="142" t="s">
        <v>77</v>
      </c>
      <c r="B19" s="143" t="s">
        <v>78</v>
      </c>
      <c r="C19" s="129" t="s">
        <v>77</v>
      </c>
      <c r="D19" s="130" t="s">
        <v>79</v>
      </c>
    </row>
    <row r="20" spans="1:4" x14ac:dyDescent="0.55000000000000004">
      <c r="A20" s="142" t="s">
        <v>80</v>
      </c>
      <c r="B20" s="143" t="s">
        <v>81</v>
      </c>
      <c r="C20" s="129" t="s">
        <v>80</v>
      </c>
      <c r="D20" s="130" t="s">
        <v>82</v>
      </c>
    </row>
    <row r="21" spans="1:4" x14ac:dyDescent="0.55000000000000004">
      <c r="A21" s="154" t="s">
        <v>83</v>
      </c>
      <c r="B21" s="155" t="s">
        <v>84</v>
      </c>
      <c r="C21" s="156" t="s">
        <v>83</v>
      </c>
      <c r="D21" s="157" t="s">
        <v>85</v>
      </c>
    </row>
    <row r="22" spans="1:4" x14ac:dyDescent="0.55000000000000004">
      <c r="A22" s="158" t="s">
        <v>86</v>
      </c>
      <c r="B22" s="159" t="s">
        <v>87</v>
      </c>
      <c r="C22" s="160" t="s">
        <v>83</v>
      </c>
      <c r="D22" s="161" t="s">
        <v>85</v>
      </c>
    </row>
    <row r="23" spans="1:4" x14ac:dyDescent="0.55000000000000004">
      <c r="A23" s="143" t="s">
        <v>88</v>
      </c>
      <c r="B23" s="143" t="s">
        <v>9</v>
      </c>
      <c r="C23" s="130" t="s">
        <v>88</v>
      </c>
      <c r="D23" s="130" t="s">
        <v>9</v>
      </c>
    </row>
  </sheetData>
  <sortState ref="A4:E12">
    <sortCondition ref="C4:C12"/>
  </sortState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O54"/>
  <sheetViews>
    <sheetView showGridLines="0" tabSelected="1" zoomScaleNormal="100" zoomScaleSheetLayoutView="100" workbookViewId="0">
      <selection activeCell="A26" sqref="A26"/>
    </sheetView>
  </sheetViews>
  <sheetFormatPr defaultRowHeight="21.75" x14ac:dyDescent="0.5"/>
  <cols>
    <col min="1" max="1" width="32.25" style="12" customWidth="1"/>
    <col min="2" max="3" width="7.25" style="12" customWidth="1"/>
    <col min="4" max="15" width="8.875" style="3" customWidth="1"/>
    <col min="16" max="231" width="9" style="3"/>
    <col min="232" max="232" width="31.25" style="3" customWidth="1"/>
    <col min="233" max="234" width="7" style="3" bestFit="1" customWidth="1"/>
    <col min="235" max="242" width="9" style="3"/>
    <col min="243" max="243" width="9.125" style="3" customWidth="1"/>
    <col min="244" max="487" width="9" style="3"/>
    <col min="488" max="488" width="31.25" style="3" customWidth="1"/>
    <col min="489" max="490" width="7" style="3" bestFit="1" customWidth="1"/>
    <col min="491" max="498" width="9" style="3"/>
    <col min="499" max="499" width="9.125" style="3" customWidth="1"/>
    <col min="500" max="743" width="9" style="3"/>
    <col min="744" max="744" width="31.25" style="3" customWidth="1"/>
    <col min="745" max="746" width="7" style="3" bestFit="1" customWidth="1"/>
    <col min="747" max="754" width="9" style="3"/>
    <col min="755" max="755" width="9.125" style="3" customWidth="1"/>
    <col min="756" max="999" width="9" style="3"/>
    <col min="1000" max="1000" width="31.25" style="3" customWidth="1"/>
    <col min="1001" max="1002" width="7" style="3" bestFit="1" customWidth="1"/>
    <col min="1003" max="1010" width="9" style="3"/>
    <col min="1011" max="1011" width="9.125" style="3" customWidth="1"/>
    <col min="1012" max="1255" width="9" style="3"/>
    <col min="1256" max="1256" width="31.25" style="3" customWidth="1"/>
    <col min="1257" max="1258" width="7" style="3" bestFit="1" customWidth="1"/>
    <col min="1259" max="1266" width="9" style="3"/>
    <col min="1267" max="1267" width="9.125" style="3" customWidth="1"/>
    <col min="1268" max="1511" width="9" style="3"/>
    <col min="1512" max="1512" width="31.25" style="3" customWidth="1"/>
    <col min="1513" max="1514" width="7" style="3" bestFit="1" customWidth="1"/>
    <col min="1515" max="1522" width="9" style="3"/>
    <col min="1523" max="1523" width="9.125" style="3" customWidth="1"/>
    <col min="1524" max="1767" width="9" style="3"/>
    <col min="1768" max="1768" width="31.25" style="3" customWidth="1"/>
    <col min="1769" max="1770" width="7" style="3" bestFit="1" customWidth="1"/>
    <col min="1771" max="1778" width="9" style="3"/>
    <col min="1779" max="1779" width="9.125" style="3" customWidth="1"/>
    <col min="1780" max="2023" width="9" style="3"/>
    <col min="2024" max="2024" width="31.25" style="3" customWidth="1"/>
    <col min="2025" max="2026" width="7" style="3" bestFit="1" customWidth="1"/>
    <col min="2027" max="2034" width="9" style="3"/>
    <col min="2035" max="2035" width="9.125" style="3" customWidth="1"/>
    <col min="2036" max="2279" width="9" style="3"/>
    <col min="2280" max="2280" width="31.25" style="3" customWidth="1"/>
    <col min="2281" max="2282" width="7" style="3" bestFit="1" customWidth="1"/>
    <col min="2283" max="2290" width="9" style="3"/>
    <col min="2291" max="2291" width="9.125" style="3" customWidth="1"/>
    <col min="2292" max="2535" width="9" style="3"/>
    <col min="2536" max="2536" width="31.25" style="3" customWidth="1"/>
    <col min="2537" max="2538" width="7" style="3" bestFit="1" customWidth="1"/>
    <col min="2539" max="2546" width="9" style="3"/>
    <col min="2547" max="2547" width="9.125" style="3" customWidth="1"/>
    <col min="2548" max="2791" width="9" style="3"/>
    <col min="2792" max="2792" width="31.25" style="3" customWidth="1"/>
    <col min="2793" max="2794" width="7" style="3" bestFit="1" customWidth="1"/>
    <col min="2795" max="2802" width="9" style="3"/>
    <col min="2803" max="2803" width="9.125" style="3" customWidth="1"/>
    <col min="2804" max="3047" width="9" style="3"/>
    <col min="3048" max="3048" width="31.25" style="3" customWidth="1"/>
    <col min="3049" max="3050" width="7" style="3" bestFit="1" customWidth="1"/>
    <col min="3051" max="3058" width="9" style="3"/>
    <col min="3059" max="3059" width="9.125" style="3" customWidth="1"/>
    <col min="3060" max="3303" width="9" style="3"/>
    <col min="3304" max="3304" width="31.25" style="3" customWidth="1"/>
    <col min="3305" max="3306" width="7" style="3" bestFit="1" customWidth="1"/>
    <col min="3307" max="3314" width="9" style="3"/>
    <col min="3315" max="3315" width="9.125" style="3" customWidth="1"/>
    <col min="3316" max="3559" width="9" style="3"/>
    <col min="3560" max="3560" width="31.25" style="3" customWidth="1"/>
    <col min="3561" max="3562" width="7" style="3" bestFit="1" customWidth="1"/>
    <col min="3563" max="3570" width="9" style="3"/>
    <col min="3571" max="3571" width="9.125" style="3" customWidth="1"/>
    <col min="3572" max="3815" width="9" style="3"/>
    <col min="3816" max="3816" width="31.25" style="3" customWidth="1"/>
    <col min="3817" max="3818" width="7" style="3" bestFit="1" customWidth="1"/>
    <col min="3819" max="3826" width="9" style="3"/>
    <col min="3827" max="3827" width="9.125" style="3" customWidth="1"/>
    <col min="3828" max="4071" width="9" style="3"/>
    <col min="4072" max="4072" width="31.25" style="3" customWidth="1"/>
    <col min="4073" max="4074" width="7" style="3" bestFit="1" customWidth="1"/>
    <col min="4075" max="4082" width="9" style="3"/>
    <col min="4083" max="4083" width="9.125" style="3" customWidth="1"/>
    <col min="4084" max="4327" width="9" style="3"/>
    <col min="4328" max="4328" width="31.25" style="3" customWidth="1"/>
    <col min="4329" max="4330" width="7" style="3" bestFit="1" customWidth="1"/>
    <col min="4331" max="4338" width="9" style="3"/>
    <col min="4339" max="4339" width="9.125" style="3" customWidth="1"/>
    <col min="4340" max="4583" width="9" style="3"/>
    <col min="4584" max="4584" width="31.25" style="3" customWidth="1"/>
    <col min="4585" max="4586" width="7" style="3" bestFit="1" customWidth="1"/>
    <col min="4587" max="4594" width="9" style="3"/>
    <col min="4595" max="4595" width="9.125" style="3" customWidth="1"/>
    <col min="4596" max="4839" width="9" style="3"/>
    <col min="4840" max="4840" width="31.25" style="3" customWidth="1"/>
    <col min="4841" max="4842" width="7" style="3" bestFit="1" customWidth="1"/>
    <col min="4843" max="4850" width="9" style="3"/>
    <col min="4851" max="4851" width="9.125" style="3" customWidth="1"/>
    <col min="4852" max="5095" width="9" style="3"/>
    <col min="5096" max="5096" width="31.25" style="3" customWidth="1"/>
    <col min="5097" max="5098" width="7" style="3" bestFit="1" customWidth="1"/>
    <col min="5099" max="5106" width="9" style="3"/>
    <col min="5107" max="5107" width="9.125" style="3" customWidth="1"/>
    <col min="5108" max="5351" width="9" style="3"/>
    <col min="5352" max="5352" width="31.25" style="3" customWidth="1"/>
    <col min="5353" max="5354" width="7" style="3" bestFit="1" customWidth="1"/>
    <col min="5355" max="5362" width="9" style="3"/>
    <col min="5363" max="5363" width="9.125" style="3" customWidth="1"/>
    <col min="5364" max="5607" width="9" style="3"/>
    <col min="5608" max="5608" width="31.25" style="3" customWidth="1"/>
    <col min="5609" max="5610" width="7" style="3" bestFit="1" customWidth="1"/>
    <col min="5611" max="5618" width="9" style="3"/>
    <col min="5619" max="5619" width="9.125" style="3" customWidth="1"/>
    <col min="5620" max="5863" width="9" style="3"/>
    <col min="5864" max="5864" width="31.25" style="3" customWidth="1"/>
    <col min="5865" max="5866" width="7" style="3" bestFit="1" customWidth="1"/>
    <col min="5867" max="5874" width="9" style="3"/>
    <col min="5875" max="5875" width="9.125" style="3" customWidth="1"/>
    <col min="5876" max="6119" width="9" style="3"/>
    <col min="6120" max="6120" width="31.25" style="3" customWidth="1"/>
    <col min="6121" max="6122" width="7" style="3" bestFit="1" customWidth="1"/>
    <col min="6123" max="6130" width="9" style="3"/>
    <col min="6131" max="6131" width="9.125" style="3" customWidth="1"/>
    <col min="6132" max="6375" width="9" style="3"/>
    <col min="6376" max="6376" width="31.25" style="3" customWidth="1"/>
    <col min="6377" max="6378" width="7" style="3" bestFit="1" customWidth="1"/>
    <col min="6379" max="6386" width="9" style="3"/>
    <col min="6387" max="6387" width="9.125" style="3" customWidth="1"/>
    <col min="6388" max="6631" width="9" style="3"/>
    <col min="6632" max="6632" width="31.25" style="3" customWidth="1"/>
    <col min="6633" max="6634" width="7" style="3" bestFit="1" customWidth="1"/>
    <col min="6635" max="6642" width="9" style="3"/>
    <col min="6643" max="6643" width="9.125" style="3" customWidth="1"/>
    <col min="6644" max="6887" width="9" style="3"/>
    <col min="6888" max="6888" width="31.25" style="3" customWidth="1"/>
    <col min="6889" max="6890" width="7" style="3" bestFit="1" customWidth="1"/>
    <col min="6891" max="6898" width="9" style="3"/>
    <col min="6899" max="6899" width="9.125" style="3" customWidth="1"/>
    <col min="6900" max="7143" width="9" style="3"/>
    <col min="7144" max="7144" width="31.25" style="3" customWidth="1"/>
    <col min="7145" max="7146" width="7" style="3" bestFit="1" customWidth="1"/>
    <col min="7147" max="7154" width="9" style="3"/>
    <col min="7155" max="7155" width="9.125" style="3" customWidth="1"/>
    <col min="7156" max="7399" width="9" style="3"/>
    <col min="7400" max="7400" width="31.25" style="3" customWidth="1"/>
    <col min="7401" max="7402" width="7" style="3" bestFit="1" customWidth="1"/>
    <col min="7403" max="7410" width="9" style="3"/>
    <col min="7411" max="7411" width="9.125" style="3" customWidth="1"/>
    <col min="7412" max="7655" width="9" style="3"/>
    <col min="7656" max="7656" width="31.25" style="3" customWidth="1"/>
    <col min="7657" max="7658" width="7" style="3" bestFit="1" customWidth="1"/>
    <col min="7659" max="7666" width="9" style="3"/>
    <col min="7667" max="7667" width="9.125" style="3" customWidth="1"/>
    <col min="7668" max="7911" width="9" style="3"/>
    <col min="7912" max="7912" width="31.25" style="3" customWidth="1"/>
    <col min="7913" max="7914" width="7" style="3" bestFit="1" customWidth="1"/>
    <col min="7915" max="7922" width="9" style="3"/>
    <col min="7923" max="7923" width="9.125" style="3" customWidth="1"/>
    <col min="7924" max="8167" width="9" style="3"/>
    <col min="8168" max="8168" width="31.25" style="3" customWidth="1"/>
    <col min="8169" max="8170" width="7" style="3" bestFit="1" customWidth="1"/>
    <col min="8171" max="8178" width="9" style="3"/>
    <col min="8179" max="8179" width="9.125" style="3" customWidth="1"/>
    <col min="8180" max="8423" width="9" style="3"/>
    <col min="8424" max="8424" width="31.25" style="3" customWidth="1"/>
    <col min="8425" max="8426" width="7" style="3" bestFit="1" customWidth="1"/>
    <col min="8427" max="8434" width="9" style="3"/>
    <col min="8435" max="8435" width="9.125" style="3" customWidth="1"/>
    <col min="8436" max="8679" width="9" style="3"/>
    <col min="8680" max="8680" width="31.25" style="3" customWidth="1"/>
    <col min="8681" max="8682" width="7" style="3" bestFit="1" customWidth="1"/>
    <col min="8683" max="8690" width="9" style="3"/>
    <col min="8691" max="8691" width="9.125" style="3" customWidth="1"/>
    <col min="8692" max="8935" width="9" style="3"/>
    <col min="8936" max="8936" width="31.25" style="3" customWidth="1"/>
    <col min="8937" max="8938" width="7" style="3" bestFit="1" customWidth="1"/>
    <col min="8939" max="8946" width="9" style="3"/>
    <col min="8947" max="8947" width="9.125" style="3" customWidth="1"/>
    <col min="8948" max="9191" width="9" style="3"/>
    <col min="9192" max="9192" width="31.25" style="3" customWidth="1"/>
    <col min="9193" max="9194" width="7" style="3" bestFit="1" customWidth="1"/>
    <col min="9195" max="9202" width="9" style="3"/>
    <col min="9203" max="9203" width="9.125" style="3" customWidth="1"/>
    <col min="9204" max="9447" width="9" style="3"/>
    <col min="9448" max="9448" width="31.25" style="3" customWidth="1"/>
    <col min="9449" max="9450" width="7" style="3" bestFit="1" customWidth="1"/>
    <col min="9451" max="9458" width="9" style="3"/>
    <col min="9459" max="9459" width="9.125" style="3" customWidth="1"/>
    <col min="9460" max="9703" width="9" style="3"/>
    <col min="9704" max="9704" width="31.25" style="3" customWidth="1"/>
    <col min="9705" max="9706" width="7" style="3" bestFit="1" customWidth="1"/>
    <col min="9707" max="9714" width="9" style="3"/>
    <col min="9715" max="9715" width="9.125" style="3" customWidth="1"/>
    <col min="9716" max="9959" width="9" style="3"/>
    <col min="9960" max="9960" width="31.25" style="3" customWidth="1"/>
    <col min="9961" max="9962" width="7" style="3" bestFit="1" customWidth="1"/>
    <col min="9963" max="9970" width="9" style="3"/>
    <col min="9971" max="9971" width="9.125" style="3" customWidth="1"/>
    <col min="9972" max="10215" width="9" style="3"/>
    <col min="10216" max="10216" width="31.25" style="3" customWidth="1"/>
    <col min="10217" max="10218" width="7" style="3" bestFit="1" customWidth="1"/>
    <col min="10219" max="10226" width="9" style="3"/>
    <col min="10227" max="10227" width="9.125" style="3" customWidth="1"/>
    <col min="10228" max="10471" width="9" style="3"/>
    <col min="10472" max="10472" width="31.25" style="3" customWidth="1"/>
    <col min="10473" max="10474" width="7" style="3" bestFit="1" customWidth="1"/>
    <col min="10475" max="10482" width="9" style="3"/>
    <col min="10483" max="10483" width="9.125" style="3" customWidth="1"/>
    <col min="10484" max="10727" width="9" style="3"/>
    <col min="10728" max="10728" width="31.25" style="3" customWidth="1"/>
    <col min="10729" max="10730" width="7" style="3" bestFit="1" customWidth="1"/>
    <col min="10731" max="10738" width="9" style="3"/>
    <col min="10739" max="10739" width="9.125" style="3" customWidth="1"/>
    <col min="10740" max="10983" width="9" style="3"/>
    <col min="10984" max="10984" width="31.25" style="3" customWidth="1"/>
    <col min="10985" max="10986" width="7" style="3" bestFit="1" customWidth="1"/>
    <col min="10987" max="10994" width="9" style="3"/>
    <col min="10995" max="10995" width="9.125" style="3" customWidth="1"/>
    <col min="10996" max="11239" width="9" style="3"/>
    <col min="11240" max="11240" width="31.25" style="3" customWidth="1"/>
    <col min="11241" max="11242" width="7" style="3" bestFit="1" customWidth="1"/>
    <col min="11243" max="11250" width="9" style="3"/>
    <col min="11251" max="11251" width="9.125" style="3" customWidth="1"/>
    <col min="11252" max="11495" width="9" style="3"/>
    <col min="11496" max="11496" width="31.25" style="3" customWidth="1"/>
    <col min="11497" max="11498" width="7" style="3" bestFit="1" customWidth="1"/>
    <col min="11499" max="11506" width="9" style="3"/>
    <col min="11507" max="11507" width="9.125" style="3" customWidth="1"/>
    <col min="11508" max="11751" width="9" style="3"/>
    <col min="11752" max="11752" width="31.25" style="3" customWidth="1"/>
    <col min="11753" max="11754" width="7" style="3" bestFit="1" customWidth="1"/>
    <col min="11755" max="11762" width="9" style="3"/>
    <col min="11763" max="11763" width="9.125" style="3" customWidth="1"/>
    <col min="11764" max="12007" width="9" style="3"/>
    <col min="12008" max="12008" width="31.25" style="3" customWidth="1"/>
    <col min="12009" max="12010" width="7" style="3" bestFit="1" customWidth="1"/>
    <col min="12011" max="12018" width="9" style="3"/>
    <col min="12019" max="12019" width="9.125" style="3" customWidth="1"/>
    <col min="12020" max="12263" width="9" style="3"/>
    <col min="12264" max="12264" width="31.25" style="3" customWidth="1"/>
    <col min="12265" max="12266" width="7" style="3" bestFit="1" customWidth="1"/>
    <col min="12267" max="12274" width="9" style="3"/>
    <col min="12275" max="12275" width="9.125" style="3" customWidth="1"/>
    <col min="12276" max="12519" width="9" style="3"/>
    <col min="12520" max="12520" width="31.25" style="3" customWidth="1"/>
    <col min="12521" max="12522" width="7" style="3" bestFit="1" customWidth="1"/>
    <col min="12523" max="12530" width="9" style="3"/>
    <col min="12531" max="12531" width="9.125" style="3" customWidth="1"/>
    <col min="12532" max="12775" width="9" style="3"/>
    <col min="12776" max="12776" width="31.25" style="3" customWidth="1"/>
    <col min="12777" max="12778" width="7" style="3" bestFit="1" customWidth="1"/>
    <col min="12779" max="12786" width="9" style="3"/>
    <col min="12787" max="12787" width="9.125" style="3" customWidth="1"/>
    <col min="12788" max="13031" width="9" style="3"/>
    <col min="13032" max="13032" width="31.25" style="3" customWidth="1"/>
    <col min="13033" max="13034" width="7" style="3" bestFit="1" customWidth="1"/>
    <col min="13035" max="13042" width="9" style="3"/>
    <col min="13043" max="13043" width="9.125" style="3" customWidth="1"/>
    <col min="13044" max="13287" width="9" style="3"/>
    <col min="13288" max="13288" width="31.25" style="3" customWidth="1"/>
    <col min="13289" max="13290" width="7" style="3" bestFit="1" customWidth="1"/>
    <col min="13291" max="13298" width="9" style="3"/>
    <col min="13299" max="13299" width="9.125" style="3" customWidth="1"/>
    <col min="13300" max="13543" width="9" style="3"/>
    <col min="13544" max="13544" width="31.25" style="3" customWidth="1"/>
    <col min="13545" max="13546" width="7" style="3" bestFit="1" customWidth="1"/>
    <col min="13547" max="13554" width="9" style="3"/>
    <col min="13555" max="13555" width="9.125" style="3" customWidth="1"/>
    <col min="13556" max="13799" width="9" style="3"/>
    <col min="13800" max="13800" width="31.25" style="3" customWidth="1"/>
    <col min="13801" max="13802" width="7" style="3" bestFit="1" customWidth="1"/>
    <col min="13803" max="13810" width="9" style="3"/>
    <col min="13811" max="13811" width="9.125" style="3" customWidth="1"/>
    <col min="13812" max="14055" width="9" style="3"/>
    <col min="14056" max="14056" width="31.25" style="3" customWidth="1"/>
    <col min="14057" max="14058" width="7" style="3" bestFit="1" customWidth="1"/>
    <col min="14059" max="14066" width="9" style="3"/>
    <col min="14067" max="14067" width="9.125" style="3" customWidth="1"/>
    <col min="14068" max="14311" width="9" style="3"/>
    <col min="14312" max="14312" width="31.25" style="3" customWidth="1"/>
    <col min="14313" max="14314" width="7" style="3" bestFit="1" customWidth="1"/>
    <col min="14315" max="14322" width="9" style="3"/>
    <col min="14323" max="14323" width="9.125" style="3" customWidth="1"/>
    <col min="14324" max="14567" width="9" style="3"/>
    <col min="14568" max="14568" width="31.25" style="3" customWidth="1"/>
    <col min="14569" max="14570" width="7" style="3" bestFit="1" customWidth="1"/>
    <col min="14571" max="14578" width="9" style="3"/>
    <col min="14579" max="14579" width="9.125" style="3" customWidth="1"/>
    <col min="14580" max="14823" width="9" style="3"/>
    <col min="14824" max="14824" width="31.25" style="3" customWidth="1"/>
    <col min="14825" max="14826" width="7" style="3" bestFit="1" customWidth="1"/>
    <col min="14827" max="14834" width="9" style="3"/>
    <col min="14835" max="14835" width="9.125" style="3" customWidth="1"/>
    <col min="14836" max="15079" width="9" style="3"/>
    <col min="15080" max="15080" width="31.25" style="3" customWidth="1"/>
    <col min="15081" max="15082" width="7" style="3" bestFit="1" customWidth="1"/>
    <col min="15083" max="15090" width="9" style="3"/>
    <col min="15091" max="15091" width="9.125" style="3" customWidth="1"/>
    <col min="15092" max="15335" width="9" style="3"/>
    <col min="15336" max="15336" width="31.25" style="3" customWidth="1"/>
    <col min="15337" max="15338" width="7" style="3" bestFit="1" customWidth="1"/>
    <col min="15339" max="15346" width="9" style="3"/>
    <col min="15347" max="15347" width="9.125" style="3" customWidth="1"/>
    <col min="15348" max="15591" width="9" style="3"/>
    <col min="15592" max="15592" width="31.25" style="3" customWidth="1"/>
    <col min="15593" max="15594" width="7" style="3" bestFit="1" customWidth="1"/>
    <col min="15595" max="15602" width="9" style="3"/>
    <col min="15603" max="15603" width="9.125" style="3" customWidth="1"/>
    <col min="15604" max="15847" width="9" style="3"/>
    <col min="15848" max="15848" width="31.25" style="3" customWidth="1"/>
    <col min="15849" max="15850" width="7" style="3" bestFit="1" customWidth="1"/>
    <col min="15851" max="15858" width="9" style="3"/>
    <col min="15859" max="15859" width="9.125" style="3" customWidth="1"/>
    <col min="15860" max="16103" width="9" style="3"/>
    <col min="16104" max="16104" width="31.25" style="3" customWidth="1"/>
    <col min="16105" max="16106" width="7" style="3" bestFit="1" customWidth="1"/>
    <col min="16107" max="16114" width="9" style="3"/>
    <col min="16115" max="16115" width="9.125" style="3" customWidth="1"/>
    <col min="16116" max="16384" width="9" style="3"/>
  </cols>
  <sheetData>
    <row r="1" spans="1:15" s="2" customFormat="1" x14ac:dyDescent="0.5">
      <c r="A1" s="1" t="s">
        <v>90</v>
      </c>
    </row>
    <row r="2" spans="1:15" x14ac:dyDescent="0.5">
      <c r="A2" s="1"/>
      <c r="B2" s="2"/>
      <c r="C2" s="2"/>
    </row>
    <row r="3" spans="1:15" s="28" customFormat="1" x14ac:dyDescent="0.5">
      <c r="A3" s="4" t="s">
        <v>31</v>
      </c>
      <c r="B3" s="4" t="s">
        <v>0</v>
      </c>
      <c r="C3" s="4" t="s">
        <v>0</v>
      </c>
      <c r="D3" s="5" t="s">
        <v>15</v>
      </c>
      <c r="E3" s="5"/>
      <c r="F3" s="27"/>
      <c r="G3" s="5" t="s">
        <v>16</v>
      </c>
      <c r="H3" s="5"/>
      <c r="I3" s="27"/>
      <c r="J3" s="5" t="s">
        <v>17</v>
      </c>
      <c r="K3" s="5"/>
      <c r="L3" s="27"/>
      <c r="M3" s="5" t="s">
        <v>95</v>
      </c>
      <c r="N3" s="5"/>
      <c r="O3" s="27"/>
    </row>
    <row r="4" spans="1:15" s="28" customFormat="1" ht="43.5" x14ac:dyDescent="0.5">
      <c r="A4" s="8"/>
      <c r="B4" s="9" t="s">
        <v>1</v>
      </c>
      <c r="C4" s="9" t="s">
        <v>2</v>
      </c>
      <c r="D4" s="29" t="s">
        <v>13</v>
      </c>
      <c r="E4" s="123" t="s">
        <v>14</v>
      </c>
      <c r="F4" s="124" t="s">
        <v>3</v>
      </c>
      <c r="G4" s="29" t="s">
        <v>13</v>
      </c>
      <c r="H4" s="123" t="s">
        <v>14</v>
      </c>
      <c r="I4" s="124" t="s">
        <v>3</v>
      </c>
      <c r="J4" s="29" t="s">
        <v>13</v>
      </c>
      <c r="K4" s="123" t="s">
        <v>14</v>
      </c>
      <c r="L4" s="124" t="s">
        <v>3</v>
      </c>
      <c r="M4" s="29" t="s">
        <v>13</v>
      </c>
      <c r="N4" s="123" t="s">
        <v>14</v>
      </c>
      <c r="O4" s="124" t="s">
        <v>3</v>
      </c>
    </row>
    <row r="5" spans="1:15" s="102" customFormat="1" x14ac:dyDescent="0.5">
      <c r="A5" s="97" t="s">
        <v>33</v>
      </c>
      <c r="B5" s="98" t="s">
        <v>4</v>
      </c>
      <c r="C5" s="98" t="s">
        <v>4</v>
      </c>
      <c r="D5" s="99">
        <v>6899.176470588236</v>
      </c>
      <c r="E5" s="100">
        <v>318.76470588235293</v>
      </c>
      <c r="F5" s="101">
        <v>7217.9411764705892</v>
      </c>
      <c r="G5" s="99">
        <v>6342.0000000000009</v>
      </c>
      <c r="H5" s="100">
        <v>250.47058823529409</v>
      </c>
      <c r="I5" s="101">
        <v>6592.4705882352955</v>
      </c>
      <c r="J5" s="99">
        <v>0</v>
      </c>
      <c r="K5" s="100">
        <v>0</v>
      </c>
      <c r="L5" s="101">
        <v>0</v>
      </c>
      <c r="M5" s="99">
        <v>6620.588235294118</v>
      </c>
      <c r="N5" s="100">
        <v>284.61764705882354</v>
      </c>
      <c r="O5" s="101">
        <v>6905.2058823529424</v>
      </c>
    </row>
    <row r="6" spans="1:15" s="102" customFormat="1" x14ac:dyDescent="0.5">
      <c r="A6" s="97"/>
      <c r="B6" s="98"/>
      <c r="C6" s="98" t="s">
        <v>5</v>
      </c>
      <c r="D6" s="99">
        <v>1.2941176470588236</v>
      </c>
      <c r="E6" s="100">
        <v>0</v>
      </c>
      <c r="F6" s="101">
        <v>1.2941176470588236</v>
      </c>
      <c r="G6" s="99">
        <v>0</v>
      </c>
      <c r="H6" s="100">
        <v>0</v>
      </c>
      <c r="I6" s="101">
        <v>0</v>
      </c>
      <c r="J6" s="99">
        <v>0</v>
      </c>
      <c r="K6" s="100">
        <v>0</v>
      </c>
      <c r="L6" s="101">
        <v>0</v>
      </c>
      <c r="M6" s="99">
        <v>0.6470588235294118</v>
      </c>
      <c r="N6" s="100">
        <v>0</v>
      </c>
      <c r="O6" s="101">
        <v>0.6470588235294118</v>
      </c>
    </row>
    <row r="7" spans="1:15" s="102" customFormat="1" x14ac:dyDescent="0.5">
      <c r="A7" s="97"/>
      <c r="B7" s="98"/>
      <c r="C7" s="98" t="s">
        <v>3</v>
      </c>
      <c r="D7" s="99">
        <v>6900.4705882352946</v>
      </c>
      <c r="E7" s="100">
        <v>318.76470588235293</v>
      </c>
      <c r="F7" s="101">
        <v>7219.2352941176478</v>
      </c>
      <c r="G7" s="99">
        <v>6342.0000000000009</v>
      </c>
      <c r="H7" s="100">
        <v>250.47058823529409</v>
      </c>
      <c r="I7" s="101">
        <v>6592.4705882352955</v>
      </c>
      <c r="J7" s="99">
        <v>0</v>
      </c>
      <c r="K7" s="100">
        <v>0</v>
      </c>
      <c r="L7" s="101">
        <v>0</v>
      </c>
      <c r="M7" s="99">
        <v>6621.2352941176478</v>
      </c>
      <c r="N7" s="100">
        <v>284.61764705882354</v>
      </c>
      <c r="O7" s="101">
        <v>6905.8529411764721</v>
      </c>
    </row>
    <row r="8" spans="1:15" s="102" customFormat="1" x14ac:dyDescent="0.5">
      <c r="A8" s="97"/>
      <c r="B8" s="98" t="s">
        <v>6</v>
      </c>
      <c r="C8" s="98" t="s">
        <v>5</v>
      </c>
      <c r="D8" s="99">
        <v>100.08333333333333</v>
      </c>
      <c r="E8" s="100">
        <v>69.416666666666671</v>
      </c>
      <c r="F8" s="101">
        <v>169.5</v>
      </c>
      <c r="G8" s="99">
        <v>63.833333333333336</v>
      </c>
      <c r="H8" s="100">
        <v>63.916666666666671</v>
      </c>
      <c r="I8" s="101">
        <v>127.75</v>
      </c>
      <c r="J8" s="99">
        <v>0</v>
      </c>
      <c r="K8" s="100">
        <v>43.916666666666664</v>
      </c>
      <c r="L8" s="101">
        <v>43.916666666666664</v>
      </c>
      <c r="M8" s="99">
        <v>81.958333333333329</v>
      </c>
      <c r="N8" s="100">
        <v>59.19444444444445</v>
      </c>
      <c r="O8" s="101">
        <v>141.15277777777777</v>
      </c>
    </row>
    <row r="9" spans="1:15" s="102" customFormat="1" x14ac:dyDescent="0.5">
      <c r="A9" s="97"/>
      <c r="B9" s="98"/>
      <c r="C9" s="98" t="s">
        <v>7</v>
      </c>
      <c r="D9" s="99">
        <v>140.10000000000002</v>
      </c>
      <c r="E9" s="100">
        <v>124.825</v>
      </c>
      <c r="F9" s="101">
        <v>264.92500000000001</v>
      </c>
      <c r="G9" s="99">
        <v>95.666666666666671</v>
      </c>
      <c r="H9" s="100">
        <v>114.97500000000001</v>
      </c>
      <c r="I9" s="101">
        <v>210.64166666666671</v>
      </c>
      <c r="J9" s="99">
        <v>0</v>
      </c>
      <c r="K9" s="100">
        <v>79.05</v>
      </c>
      <c r="L9" s="101">
        <v>79.05</v>
      </c>
      <c r="M9" s="99">
        <v>117.88333333333333</v>
      </c>
      <c r="N9" s="100">
        <v>106.45</v>
      </c>
      <c r="O9" s="101">
        <v>224.33333333333334</v>
      </c>
    </row>
    <row r="10" spans="1:15" s="102" customFormat="1" x14ac:dyDescent="0.5">
      <c r="A10" s="97"/>
      <c r="B10" s="103" t="s">
        <v>8</v>
      </c>
      <c r="C10" s="103"/>
      <c r="D10" s="99">
        <v>7040.5705882352941</v>
      </c>
      <c r="E10" s="100">
        <v>443.58970588235292</v>
      </c>
      <c r="F10" s="101">
        <v>7484.1602941176479</v>
      </c>
      <c r="G10" s="99">
        <v>6437.6666666666679</v>
      </c>
      <c r="H10" s="100">
        <v>365.44558823529411</v>
      </c>
      <c r="I10" s="101">
        <v>6803.1122549019619</v>
      </c>
      <c r="J10" s="99">
        <v>0</v>
      </c>
      <c r="K10" s="100">
        <v>79.05</v>
      </c>
      <c r="L10" s="101">
        <v>79.05</v>
      </c>
      <c r="M10" s="99">
        <v>6739.118627450981</v>
      </c>
      <c r="N10" s="100">
        <v>391.06764705882352</v>
      </c>
      <c r="O10" s="101">
        <v>7130.1862745098042</v>
      </c>
    </row>
    <row r="11" spans="1:15" s="12" customFormat="1" x14ac:dyDescent="0.5">
      <c r="A11" s="52" t="s">
        <v>9</v>
      </c>
      <c r="B11" s="33" t="s">
        <v>4</v>
      </c>
      <c r="C11" s="33" t="s">
        <v>4</v>
      </c>
      <c r="D11" s="53">
        <v>13.588235294117647</v>
      </c>
      <c r="E11" s="54">
        <v>0.47058823529411764</v>
      </c>
      <c r="F11" s="55">
        <v>14.058823529411764</v>
      </c>
      <c r="G11" s="53">
        <v>22.941176470588236</v>
      </c>
      <c r="H11" s="54">
        <v>0.35294117647058826</v>
      </c>
      <c r="I11" s="55">
        <v>23.294117647058822</v>
      </c>
      <c r="J11" s="63">
        <v>0</v>
      </c>
      <c r="K11" s="64">
        <v>0</v>
      </c>
      <c r="L11" s="65">
        <v>0</v>
      </c>
      <c r="M11" s="53">
        <v>18.264705882352942</v>
      </c>
      <c r="N11" s="54">
        <v>0.41176470588235292</v>
      </c>
      <c r="O11" s="55">
        <v>18.676470588235293</v>
      </c>
    </row>
    <row r="12" spans="1:15" s="12" customFormat="1" x14ac:dyDescent="0.5">
      <c r="A12" s="47"/>
      <c r="B12" s="13"/>
      <c r="C12" s="13" t="s">
        <v>5</v>
      </c>
      <c r="D12" s="48">
        <v>1.2941176470588236</v>
      </c>
      <c r="E12" s="49">
        <v>0</v>
      </c>
      <c r="F12" s="50">
        <v>1.2941176470588236</v>
      </c>
      <c r="G12" s="48">
        <v>0</v>
      </c>
      <c r="H12" s="49">
        <v>0</v>
      </c>
      <c r="I12" s="50">
        <v>0</v>
      </c>
      <c r="J12" s="60">
        <v>0</v>
      </c>
      <c r="K12" s="61">
        <v>0</v>
      </c>
      <c r="L12" s="62">
        <v>0</v>
      </c>
      <c r="M12" s="48">
        <v>0.6470588235294118</v>
      </c>
      <c r="N12" s="49">
        <v>0</v>
      </c>
      <c r="O12" s="50">
        <v>0.6470588235294118</v>
      </c>
    </row>
    <row r="13" spans="1:15" s="12" customFormat="1" x14ac:dyDescent="0.5">
      <c r="A13" s="47"/>
      <c r="B13" s="13"/>
      <c r="C13" s="13" t="s">
        <v>3</v>
      </c>
      <c r="D13" s="48">
        <v>14.882352941176469</v>
      </c>
      <c r="E13" s="49">
        <v>0.47058823529411764</v>
      </c>
      <c r="F13" s="50">
        <v>15.352941176470587</v>
      </c>
      <c r="G13" s="48">
        <v>22.941176470588236</v>
      </c>
      <c r="H13" s="49">
        <v>0.35294117647058826</v>
      </c>
      <c r="I13" s="50">
        <v>23.294117647058822</v>
      </c>
      <c r="J13" s="60">
        <v>0</v>
      </c>
      <c r="K13" s="61">
        <v>0</v>
      </c>
      <c r="L13" s="62">
        <v>0</v>
      </c>
      <c r="M13" s="48">
        <v>18.911764705882351</v>
      </c>
      <c r="N13" s="49">
        <v>0.41176470588235292</v>
      </c>
      <c r="O13" s="50">
        <v>19.323529411764703</v>
      </c>
    </row>
    <row r="14" spans="1:15" s="12" customFormat="1" x14ac:dyDescent="0.5">
      <c r="A14" s="47"/>
      <c r="B14" s="13" t="s">
        <v>6</v>
      </c>
      <c r="C14" s="13" t="s">
        <v>5</v>
      </c>
      <c r="D14" s="48">
        <v>0</v>
      </c>
      <c r="E14" s="49">
        <v>0</v>
      </c>
      <c r="F14" s="50">
        <v>0</v>
      </c>
      <c r="G14" s="48">
        <v>0</v>
      </c>
      <c r="H14" s="49">
        <v>0</v>
      </c>
      <c r="I14" s="50">
        <v>0</v>
      </c>
      <c r="J14" s="60">
        <v>0</v>
      </c>
      <c r="K14" s="61">
        <v>0</v>
      </c>
      <c r="L14" s="62">
        <v>0</v>
      </c>
      <c r="M14" s="48">
        <v>0</v>
      </c>
      <c r="N14" s="49">
        <v>0</v>
      </c>
      <c r="O14" s="50">
        <v>0</v>
      </c>
    </row>
    <row r="15" spans="1:15" s="12" customFormat="1" x14ac:dyDescent="0.5">
      <c r="A15" s="47"/>
      <c r="B15" s="13"/>
      <c r="C15" s="13" t="s">
        <v>7</v>
      </c>
      <c r="D15" s="48">
        <v>0</v>
      </c>
      <c r="E15" s="49">
        <v>0</v>
      </c>
      <c r="F15" s="50">
        <v>0</v>
      </c>
      <c r="G15" s="48">
        <v>0</v>
      </c>
      <c r="H15" s="49">
        <v>0</v>
      </c>
      <c r="I15" s="50">
        <v>0</v>
      </c>
      <c r="J15" s="60">
        <v>0</v>
      </c>
      <c r="K15" s="61">
        <v>0</v>
      </c>
      <c r="L15" s="62">
        <v>0</v>
      </c>
      <c r="M15" s="48">
        <v>0</v>
      </c>
      <c r="N15" s="49">
        <v>0</v>
      </c>
      <c r="O15" s="50">
        <v>0</v>
      </c>
    </row>
    <row r="16" spans="1:15" s="12" customFormat="1" x14ac:dyDescent="0.5">
      <c r="A16" s="56"/>
      <c r="B16" s="38" t="s">
        <v>8</v>
      </c>
      <c r="C16" s="38"/>
      <c r="D16" s="57">
        <v>14.882352941176469</v>
      </c>
      <c r="E16" s="58">
        <v>0.47058823529411764</v>
      </c>
      <c r="F16" s="59">
        <v>15.352941176470587</v>
      </c>
      <c r="G16" s="57">
        <v>22.941176470588236</v>
      </c>
      <c r="H16" s="58">
        <v>0.35294117647058826</v>
      </c>
      <c r="I16" s="59">
        <v>23.294117647058822</v>
      </c>
      <c r="J16" s="66">
        <v>0</v>
      </c>
      <c r="K16" s="67">
        <v>0</v>
      </c>
      <c r="L16" s="68">
        <v>0</v>
      </c>
      <c r="M16" s="57">
        <v>18.911764705882351</v>
      </c>
      <c r="N16" s="58">
        <v>0.41176470588235292</v>
      </c>
      <c r="O16" s="119">
        <v>19.323529411764703</v>
      </c>
    </row>
    <row r="17" spans="1:15" s="12" customFormat="1" x14ac:dyDescent="0.5">
      <c r="A17" s="13" t="s">
        <v>10</v>
      </c>
      <c r="B17" s="13" t="s">
        <v>4</v>
      </c>
      <c r="C17" s="13" t="s">
        <v>4</v>
      </c>
      <c r="D17" s="48">
        <v>661.41176470588243</v>
      </c>
      <c r="E17" s="49">
        <v>12.529411764705882</v>
      </c>
      <c r="F17" s="50">
        <v>673.94117647058829</v>
      </c>
      <c r="G17" s="48">
        <v>571.23529411764696</v>
      </c>
      <c r="H17" s="49">
        <v>0</v>
      </c>
      <c r="I17" s="50">
        <v>571.23529411764696</v>
      </c>
      <c r="J17" s="63">
        <v>0</v>
      </c>
      <c r="K17" s="64">
        <v>0</v>
      </c>
      <c r="L17" s="65">
        <v>0</v>
      </c>
      <c r="M17" s="48">
        <v>616.32352941176464</v>
      </c>
      <c r="N17" s="49">
        <v>6.2647058823529411</v>
      </c>
      <c r="O17" s="50">
        <v>622.58823529411757</v>
      </c>
    </row>
    <row r="18" spans="1:15" s="12" customFormat="1" x14ac:dyDescent="0.5">
      <c r="A18" s="47"/>
      <c r="B18" s="13"/>
      <c r="C18" s="13" t="s">
        <v>5</v>
      </c>
      <c r="D18" s="48">
        <v>0</v>
      </c>
      <c r="E18" s="49">
        <v>0</v>
      </c>
      <c r="F18" s="50">
        <v>0</v>
      </c>
      <c r="G18" s="48">
        <v>0</v>
      </c>
      <c r="H18" s="49">
        <v>0</v>
      </c>
      <c r="I18" s="50">
        <v>0</v>
      </c>
      <c r="J18" s="60">
        <v>0</v>
      </c>
      <c r="K18" s="61">
        <v>0</v>
      </c>
      <c r="L18" s="62">
        <v>0</v>
      </c>
      <c r="M18" s="48">
        <v>0</v>
      </c>
      <c r="N18" s="49">
        <v>0</v>
      </c>
      <c r="O18" s="50">
        <v>0</v>
      </c>
    </row>
    <row r="19" spans="1:15" s="12" customFormat="1" x14ac:dyDescent="0.5">
      <c r="A19" s="47"/>
      <c r="B19" s="13"/>
      <c r="C19" s="13" t="s">
        <v>3</v>
      </c>
      <c r="D19" s="48">
        <v>661.41176470588243</v>
      </c>
      <c r="E19" s="49">
        <v>12.529411764705882</v>
      </c>
      <c r="F19" s="50">
        <v>673.94117647058829</v>
      </c>
      <c r="G19" s="48">
        <v>571.23529411764696</v>
      </c>
      <c r="H19" s="49">
        <v>0</v>
      </c>
      <c r="I19" s="50">
        <v>571.23529411764696</v>
      </c>
      <c r="J19" s="60">
        <v>0</v>
      </c>
      <c r="K19" s="61">
        <v>0</v>
      </c>
      <c r="L19" s="62">
        <v>0</v>
      </c>
      <c r="M19" s="48">
        <v>616.32352941176464</v>
      </c>
      <c r="N19" s="49">
        <v>6.2647058823529411</v>
      </c>
      <c r="O19" s="50">
        <v>622.58823529411757</v>
      </c>
    </row>
    <row r="20" spans="1:15" s="12" customFormat="1" x14ac:dyDescent="0.5">
      <c r="A20" s="47"/>
      <c r="B20" s="13" t="s">
        <v>6</v>
      </c>
      <c r="C20" s="13" t="s">
        <v>5</v>
      </c>
      <c r="D20" s="48">
        <v>31.583333333333336</v>
      </c>
      <c r="E20" s="49">
        <v>0</v>
      </c>
      <c r="F20" s="50">
        <v>31.583333333333336</v>
      </c>
      <c r="G20" s="48">
        <v>29.833333333333336</v>
      </c>
      <c r="H20" s="49">
        <v>0</v>
      </c>
      <c r="I20" s="50">
        <v>29.833333333333336</v>
      </c>
      <c r="J20" s="60">
        <v>0</v>
      </c>
      <c r="K20" s="61">
        <v>0</v>
      </c>
      <c r="L20" s="62">
        <v>0</v>
      </c>
      <c r="M20" s="48">
        <v>30.708333333333336</v>
      </c>
      <c r="N20" s="49">
        <v>0</v>
      </c>
      <c r="O20" s="50">
        <v>30.708333333333336</v>
      </c>
    </row>
    <row r="21" spans="1:15" s="12" customFormat="1" x14ac:dyDescent="0.5">
      <c r="A21" s="47"/>
      <c r="B21" s="13"/>
      <c r="C21" s="13" t="s">
        <v>7</v>
      </c>
      <c r="D21" s="48">
        <v>63.166666666666671</v>
      </c>
      <c r="E21" s="49">
        <v>0</v>
      </c>
      <c r="F21" s="50">
        <v>63.166666666666671</v>
      </c>
      <c r="G21" s="48">
        <v>59.666666666666671</v>
      </c>
      <c r="H21" s="49">
        <v>0</v>
      </c>
      <c r="I21" s="50">
        <v>59.666666666666671</v>
      </c>
      <c r="J21" s="60">
        <v>0</v>
      </c>
      <c r="K21" s="61">
        <v>0</v>
      </c>
      <c r="L21" s="62">
        <v>0</v>
      </c>
      <c r="M21" s="48">
        <v>61.416666666666671</v>
      </c>
      <c r="N21" s="49">
        <v>0</v>
      </c>
      <c r="O21" s="50">
        <v>61.416666666666671</v>
      </c>
    </row>
    <row r="22" spans="1:15" s="12" customFormat="1" x14ac:dyDescent="0.5">
      <c r="A22" s="47"/>
      <c r="B22" s="19" t="s">
        <v>8</v>
      </c>
      <c r="C22" s="19"/>
      <c r="D22" s="48">
        <v>724.57843137254906</v>
      </c>
      <c r="E22" s="49">
        <v>12.529411764705882</v>
      </c>
      <c r="F22" s="50">
        <v>737.10784313725492</v>
      </c>
      <c r="G22" s="48">
        <v>630.9019607843137</v>
      </c>
      <c r="H22" s="49">
        <v>0</v>
      </c>
      <c r="I22" s="50">
        <v>630.9019607843137</v>
      </c>
      <c r="J22" s="66">
        <v>0</v>
      </c>
      <c r="K22" s="67">
        <v>0</v>
      </c>
      <c r="L22" s="68">
        <v>0</v>
      </c>
      <c r="M22" s="48">
        <v>677.74019607843138</v>
      </c>
      <c r="N22" s="49">
        <v>6.2647058823529411</v>
      </c>
      <c r="O22" s="120">
        <v>684.00490196078431</v>
      </c>
    </row>
    <row r="23" spans="1:15" s="12" customFormat="1" x14ac:dyDescent="0.5">
      <c r="A23" s="33" t="s">
        <v>11</v>
      </c>
      <c r="B23" s="33" t="s">
        <v>4</v>
      </c>
      <c r="C23" s="33" t="s">
        <v>4</v>
      </c>
      <c r="D23" s="53">
        <v>2089.8235294117649</v>
      </c>
      <c r="E23" s="54">
        <v>187.47058823529409</v>
      </c>
      <c r="F23" s="55">
        <v>2277.294117647059</v>
      </c>
      <c r="G23" s="53">
        <v>1767.5294117647061</v>
      </c>
      <c r="H23" s="54">
        <v>172.41176470588235</v>
      </c>
      <c r="I23" s="55">
        <v>1939.9411764705885</v>
      </c>
      <c r="J23" s="63">
        <v>0</v>
      </c>
      <c r="K23" s="64">
        <v>0</v>
      </c>
      <c r="L23" s="65">
        <v>0</v>
      </c>
      <c r="M23" s="53">
        <v>1928.6764705882356</v>
      </c>
      <c r="N23" s="54">
        <v>179.94117647058823</v>
      </c>
      <c r="O23" s="55">
        <v>2108.6176470588239</v>
      </c>
    </row>
    <row r="24" spans="1:15" s="12" customFormat="1" x14ac:dyDescent="0.5">
      <c r="A24" s="47"/>
      <c r="B24" s="13"/>
      <c r="C24" s="13" t="s">
        <v>5</v>
      </c>
      <c r="D24" s="48">
        <v>0</v>
      </c>
      <c r="E24" s="49">
        <v>0</v>
      </c>
      <c r="F24" s="50">
        <v>0</v>
      </c>
      <c r="G24" s="48">
        <v>0</v>
      </c>
      <c r="H24" s="49">
        <v>0</v>
      </c>
      <c r="I24" s="50">
        <v>0</v>
      </c>
      <c r="J24" s="60">
        <v>0</v>
      </c>
      <c r="K24" s="61">
        <v>0</v>
      </c>
      <c r="L24" s="62">
        <v>0</v>
      </c>
      <c r="M24" s="48">
        <v>0</v>
      </c>
      <c r="N24" s="49">
        <v>0</v>
      </c>
      <c r="O24" s="50">
        <v>0</v>
      </c>
    </row>
    <row r="25" spans="1:15" s="12" customFormat="1" x14ac:dyDescent="0.5">
      <c r="A25" s="47"/>
      <c r="B25" s="13"/>
      <c r="C25" s="13" t="s">
        <v>3</v>
      </c>
      <c r="D25" s="48">
        <v>2089.8235294117649</v>
      </c>
      <c r="E25" s="49">
        <v>187.47058823529409</v>
      </c>
      <c r="F25" s="50">
        <v>2277.294117647059</v>
      </c>
      <c r="G25" s="48">
        <v>1767.5294117647061</v>
      </c>
      <c r="H25" s="49">
        <v>172.41176470588235</v>
      </c>
      <c r="I25" s="50">
        <v>1939.9411764705885</v>
      </c>
      <c r="J25" s="60">
        <v>0</v>
      </c>
      <c r="K25" s="61">
        <v>0</v>
      </c>
      <c r="L25" s="62">
        <v>0</v>
      </c>
      <c r="M25" s="48">
        <v>1928.6764705882356</v>
      </c>
      <c r="N25" s="49">
        <v>179.94117647058823</v>
      </c>
      <c r="O25" s="50">
        <v>2108.6176470588239</v>
      </c>
    </row>
    <row r="26" spans="1:15" s="12" customFormat="1" x14ac:dyDescent="0.5">
      <c r="A26" s="47"/>
      <c r="B26" s="13" t="s">
        <v>6</v>
      </c>
      <c r="C26" s="13" t="s">
        <v>5</v>
      </c>
      <c r="D26" s="48">
        <v>2.8333333333333335</v>
      </c>
      <c r="E26" s="49">
        <v>0</v>
      </c>
      <c r="F26" s="50">
        <v>2.8333333333333335</v>
      </c>
      <c r="G26" s="48">
        <v>2</v>
      </c>
      <c r="H26" s="49">
        <v>0</v>
      </c>
      <c r="I26" s="50">
        <v>2</v>
      </c>
      <c r="J26" s="60">
        <v>0</v>
      </c>
      <c r="K26" s="61">
        <v>0</v>
      </c>
      <c r="L26" s="62">
        <v>0</v>
      </c>
      <c r="M26" s="48">
        <v>2.416666666666667</v>
      </c>
      <c r="N26" s="49">
        <v>0</v>
      </c>
      <c r="O26" s="50">
        <v>2.416666666666667</v>
      </c>
    </row>
    <row r="27" spans="1:15" s="12" customFormat="1" x14ac:dyDescent="0.5">
      <c r="A27" s="47"/>
      <c r="B27" s="13"/>
      <c r="C27" s="13" t="s">
        <v>7</v>
      </c>
      <c r="D27" s="48">
        <v>5.666666666666667</v>
      </c>
      <c r="E27" s="49">
        <v>0</v>
      </c>
      <c r="F27" s="50">
        <v>5.666666666666667</v>
      </c>
      <c r="G27" s="48">
        <v>4</v>
      </c>
      <c r="H27" s="49">
        <v>0</v>
      </c>
      <c r="I27" s="50">
        <v>4</v>
      </c>
      <c r="J27" s="60">
        <v>0</v>
      </c>
      <c r="K27" s="61">
        <v>0</v>
      </c>
      <c r="L27" s="62">
        <v>0</v>
      </c>
      <c r="M27" s="48">
        <v>4.8333333333333339</v>
      </c>
      <c r="N27" s="49">
        <v>0</v>
      </c>
      <c r="O27" s="50">
        <v>4.8333333333333339</v>
      </c>
    </row>
    <row r="28" spans="1:15" s="12" customFormat="1" x14ac:dyDescent="0.5">
      <c r="A28" s="56"/>
      <c r="B28" s="38" t="s">
        <v>8</v>
      </c>
      <c r="C28" s="38"/>
      <c r="D28" s="57">
        <v>2095.4901960784314</v>
      </c>
      <c r="E28" s="58">
        <v>187.47058823529409</v>
      </c>
      <c r="F28" s="59">
        <v>2282.9607843137255</v>
      </c>
      <c r="G28" s="57">
        <v>1771.5294117647061</v>
      </c>
      <c r="H28" s="58">
        <v>172.41176470588235</v>
      </c>
      <c r="I28" s="59">
        <v>1943.9411764705885</v>
      </c>
      <c r="J28" s="66">
        <v>0</v>
      </c>
      <c r="K28" s="67">
        <v>0</v>
      </c>
      <c r="L28" s="68">
        <v>0</v>
      </c>
      <c r="M28" s="57">
        <v>1933.5098039215686</v>
      </c>
      <c r="N28" s="58">
        <v>179.94117647058823</v>
      </c>
      <c r="O28" s="119">
        <v>2113.4509803921569</v>
      </c>
    </row>
    <row r="29" spans="1:15" s="12" customFormat="1" x14ac:dyDescent="0.5">
      <c r="A29" s="13" t="s">
        <v>12</v>
      </c>
      <c r="B29" s="13" t="s">
        <v>4</v>
      </c>
      <c r="C29" s="13" t="s">
        <v>4</v>
      </c>
      <c r="D29" s="53">
        <v>3371.0588235294117</v>
      </c>
      <c r="E29" s="54">
        <v>44.764705882352942</v>
      </c>
      <c r="F29" s="55">
        <v>3415.8235294117649</v>
      </c>
      <c r="G29" s="53">
        <v>3302.7058823529419</v>
      </c>
      <c r="H29" s="54">
        <v>35.823529411764703</v>
      </c>
      <c r="I29" s="55">
        <v>3338.5294117647068</v>
      </c>
      <c r="J29" s="63">
        <v>0</v>
      </c>
      <c r="K29" s="64">
        <v>0</v>
      </c>
      <c r="L29" s="65">
        <v>0</v>
      </c>
      <c r="M29" s="53">
        <v>3336.8823529411766</v>
      </c>
      <c r="N29" s="54">
        <v>40.294117647058826</v>
      </c>
      <c r="O29" s="55">
        <v>3377.1764705882356</v>
      </c>
    </row>
    <row r="30" spans="1:15" s="12" customFormat="1" x14ac:dyDescent="0.5">
      <c r="A30" s="47"/>
      <c r="B30" s="13"/>
      <c r="C30" s="13" t="s">
        <v>5</v>
      </c>
      <c r="D30" s="48">
        <v>0</v>
      </c>
      <c r="E30" s="49">
        <v>0</v>
      </c>
      <c r="F30" s="50">
        <v>0</v>
      </c>
      <c r="G30" s="48">
        <v>0</v>
      </c>
      <c r="H30" s="49">
        <v>0</v>
      </c>
      <c r="I30" s="50">
        <v>0</v>
      </c>
      <c r="J30" s="60">
        <v>0</v>
      </c>
      <c r="K30" s="61">
        <v>0</v>
      </c>
      <c r="L30" s="62">
        <v>0</v>
      </c>
      <c r="M30" s="48">
        <v>0</v>
      </c>
      <c r="N30" s="49">
        <v>0</v>
      </c>
      <c r="O30" s="50">
        <v>0</v>
      </c>
    </row>
    <row r="31" spans="1:15" s="12" customFormat="1" x14ac:dyDescent="0.5">
      <c r="A31" s="47"/>
      <c r="B31" s="13"/>
      <c r="C31" s="13" t="s">
        <v>3</v>
      </c>
      <c r="D31" s="48">
        <v>3371.0588235294117</v>
      </c>
      <c r="E31" s="49">
        <v>44.764705882352942</v>
      </c>
      <c r="F31" s="50">
        <v>3415.8235294117649</v>
      </c>
      <c r="G31" s="48">
        <v>3302.7058823529419</v>
      </c>
      <c r="H31" s="49">
        <v>35.823529411764703</v>
      </c>
      <c r="I31" s="50">
        <v>3338.5294117647068</v>
      </c>
      <c r="J31" s="60">
        <v>0</v>
      </c>
      <c r="K31" s="61">
        <v>0</v>
      </c>
      <c r="L31" s="62">
        <v>0</v>
      </c>
      <c r="M31" s="48">
        <v>3336.8823529411766</v>
      </c>
      <c r="N31" s="49">
        <v>40.294117647058826</v>
      </c>
      <c r="O31" s="50">
        <v>3377.1764705882356</v>
      </c>
    </row>
    <row r="32" spans="1:15" s="12" customFormat="1" x14ac:dyDescent="0.5">
      <c r="A32" s="47"/>
      <c r="B32" s="13" t="s">
        <v>6</v>
      </c>
      <c r="C32" s="13" t="s">
        <v>5</v>
      </c>
      <c r="D32" s="48">
        <v>7</v>
      </c>
      <c r="E32" s="49">
        <v>0</v>
      </c>
      <c r="F32" s="50">
        <v>7</v>
      </c>
      <c r="G32" s="48">
        <v>0</v>
      </c>
      <c r="H32" s="49">
        <v>0</v>
      </c>
      <c r="I32" s="50">
        <v>0</v>
      </c>
      <c r="J32" s="60">
        <v>0</v>
      </c>
      <c r="K32" s="61">
        <v>0</v>
      </c>
      <c r="L32" s="62">
        <v>0</v>
      </c>
      <c r="M32" s="48">
        <v>3.5</v>
      </c>
      <c r="N32" s="49">
        <v>0</v>
      </c>
      <c r="O32" s="50">
        <v>3.5</v>
      </c>
    </row>
    <row r="33" spans="1:15" s="12" customFormat="1" x14ac:dyDescent="0.5">
      <c r="A33" s="47"/>
      <c r="B33" s="13"/>
      <c r="C33" s="13" t="s">
        <v>7</v>
      </c>
      <c r="D33" s="48">
        <v>12.6</v>
      </c>
      <c r="E33" s="49">
        <v>0</v>
      </c>
      <c r="F33" s="50">
        <v>12.6</v>
      </c>
      <c r="G33" s="48">
        <v>0</v>
      </c>
      <c r="H33" s="49">
        <v>0</v>
      </c>
      <c r="I33" s="50">
        <v>0</v>
      </c>
      <c r="J33" s="60">
        <v>0</v>
      </c>
      <c r="K33" s="61">
        <v>0</v>
      </c>
      <c r="L33" s="62">
        <v>0</v>
      </c>
      <c r="M33" s="48">
        <v>6.3</v>
      </c>
      <c r="N33" s="49">
        <v>0</v>
      </c>
      <c r="O33" s="50">
        <v>6.3</v>
      </c>
    </row>
    <row r="34" spans="1:15" s="12" customFormat="1" x14ac:dyDescent="0.5">
      <c r="A34" s="47"/>
      <c r="B34" s="19" t="s">
        <v>8</v>
      </c>
      <c r="C34" s="19"/>
      <c r="D34" s="57">
        <v>3383.6588235294116</v>
      </c>
      <c r="E34" s="58">
        <v>44.764705882352942</v>
      </c>
      <c r="F34" s="59">
        <v>3428.4235294117648</v>
      </c>
      <c r="G34" s="57">
        <v>3302.7058823529419</v>
      </c>
      <c r="H34" s="58">
        <v>35.823529411764703</v>
      </c>
      <c r="I34" s="59">
        <v>3338.5294117647068</v>
      </c>
      <c r="J34" s="66">
        <v>0</v>
      </c>
      <c r="K34" s="67">
        <v>0</v>
      </c>
      <c r="L34" s="68">
        <v>0</v>
      </c>
      <c r="M34" s="57">
        <v>3343.1823529411768</v>
      </c>
      <c r="N34" s="58">
        <v>40.294117647058826</v>
      </c>
      <c r="O34" s="119">
        <v>3383.4764705882358</v>
      </c>
    </row>
    <row r="35" spans="1:15" s="46" customFormat="1" x14ac:dyDescent="0.5">
      <c r="A35" s="45" t="s">
        <v>29</v>
      </c>
      <c r="B35" s="33" t="s">
        <v>4</v>
      </c>
      <c r="C35" s="33" t="s">
        <v>4</v>
      </c>
      <c r="D35" s="34">
        <v>763.29411764705912</v>
      </c>
      <c r="E35" s="35">
        <v>73.529411764705884</v>
      </c>
      <c r="F35" s="36">
        <v>836.82352941176498</v>
      </c>
      <c r="G35" s="34">
        <v>677.58823529411768</v>
      </c>
      <c r="H35" s="35">
        <v>41.882352941176464</v>
      </c>
      <c r="I35" s="36">
        <v>719.47058823529414</v>
      </c>
      <c r="J35" s="34">
        <v>0</v>
      </c>
      <c r="K35" s="35">
        <v>0</v>
      </c>
      <c r="L35" s="36">
        <v>0</v>
      </c>
      <c r="M35" s="34">
        <v>720.4411764705884</v>
      </c>
      <c r="N35" s="35">
        <v>57.705882352941174</v>
      </c>
      <c r="O35" s="36">
        <v>778.14705882352962</v>
      </c>
    </row>
    <row r="36" spans="1:15" s="46" customFormat="1" x14ac:dyDescent="0.5">
      <c r="A36" s="13"/>
      <c r="B36" s="13"/>
      <c r="C36" s="13" t="s">
        <v>5</v>
      </c>
      <c r="D36" s="14">
        <v>0</v>
      </c>
      <c r="E36" s="16">
        <v>0</v>
      </c>
      <c r="F36" s="18">
        <v>0</v>
      </c>
      <c r="G36" s="14">
        <v>0</v>
      </c>
      <c r="H36" s="16">
        <v>0</v>
      </c>
      <c r="I36" s="18">
        <v>0</v>
      </c>
      <c r="J36" s="14">
        <v>0</v>
      </c>
      <c r="K36" s="16">
        <v>0</v>
      </c>
      <c r="L36" s="18">
        <v>0</v>
      </c>
      <c r="M36" s="14">
        <v>0</v>
      </c>
      <c r="N36" s="16">
        <v>0</v>
      </c>
      <c r="O36" s="18">
        <v>0</v>
      </c>
    </row>
    <row r="37" spans="1:15" s="46" customFormat="1" x14ac:dyDescent="0.5">
      <c r="A37" s="13"/>
      <c r="B37" s="13"/>
      <c r="C37" s="13" t="s">
        <v>3</v>
      </c>
      <c r="D37" s="14">
        <v>763.29411764705912</v>
      </c>
      <c r="E37" s="16">
        <v>73.529411764705884</v>
      </c>
      <c r="F37" s="18">
        <v>836.82352941176498</v>
      </c>
      <c r="G37" s="14">
        <v>677.58823529411768</v>
      </c>
      <c r="H37" s="16">
        <v>41.882352941176464</v>
      </c>
      <c r="I37" s="18">
        <v>719.47058823529414</v>
      </c>
      <c r="J37" s="14">
        <v>0</v>
      </c>
      <c r="K37" s="16">
        <v>0</v>
      </c>
      <c r="L37" s="18">
        <v>0</v>
      </c>
      <c r="M37" s="14">
        <v>720.4411764705884</v>
      </c>
      <c r="N37" s="16">
        <v>57.705882352941174</v>
      </c>
      <c r="O37" s="18">
        <v>778.14705882352962</v>
      </c>
    </row>
    <row r="38" spans="1:15" s="46" customFormat="1" x14ac:dyDescent="0.5">
      <c r="A38" s="13"/>
      <c r="B38" s="13" t="s">
        <v>6</v>
      </c>
      <c r="C38" s="13" t="s">
        <v>5</v>
      </c>
      <c r="D38" s="14">
        <v>58.666666666666664</v>
      </c>
      <c r="E38" s="16">
        <v>0</v>
      </c>
      <c r="F38" s="18">
        <v>58.666666666666664</v>
      </c>
      <c r="G38" s="14">
        <v>32</v>
      </c>
      <c r="H38" s="16">
        <v>0</v>
      </c>
      <c r="I38" s="18">
        <v>32</v>
      </c>
      <c r="J38" s="14">
        <v>0</v>
      </c>
      <c r="K38" s="16">
        <v>0</v>
      </c>
      <c r="L38" s="18">
        <v>0</v>
      </c>
      <c r="M38" s="14">
        <v>45.333333333333329</v>
      </c>
      <c r="N38" s="16">
        <v>0</v>
      </c>
      <c r="O38" s="18">
        <v>45.333333333333329</v>
      </c>
    </row>
    <row r="39" spans="1:15" s="46" customFormat="1" x14ac:dyDescent="0.5">
      <c r="A39" s="13"/>
      <c r="B39" s="13"/>
      <c r="C39" s="13" t="s">
        <v>7</v>
      </c>
      <c r="D39" s="14">
        <v>58.666666666666664</v>
      </c>
      <c r="E39" s="16">
        <v>0</v>
      </c>
      <c r="F39" s="18">
        <v>58.666666666666664</v>
      </c>
      <c r="G39" s="14">
        <v>32</v>
      </c>
      <c r="H39" s="16">
        <v>0</v>
      </c>
      <c r="I39" s="18">
        <v>32</v>
      </c>
      <c r="J39" s="14">
        <v>0</v>
      </c>
      <c r="K39" s="16">
        <v>0</v>
      </c>
      <c r="L39" s="18">
        <v>0</v>
      </c>
      <c r="M39" s="14">
        <v>45.333333333333329</v>
      </c>
      <c r="N39" s="16">
        <v>0</v>
      </c>
      <c r="O39" s="18">
        <v>45.333333333333329</v>
      </c>
    </row>
    <row r="40" spans="1:15" s="46" customFormat="1" x14ac:dyDescent="0.5">
      <c r="A40" s="37"/>
      <c r="B40" s="38" t="s">
        <v>8</v>
      </c>
      <c r="C40" s="38"/>
      <c r="D40" s="39">
        <v>821.96078431372575</v>
      </c>
      <c r="E40" s="40">
        <v>73.529411764705884</v>
      </c>
      <c r="F40" s="41">
        <v>895.49019607843161</v>
      </c>
      <c r="G40" s="39">
        <v>709.58823529411768</v>
      </c>
      <c r="H40" s="40">
        <v>41.882352941176464</v>
      </c>
      <c r="I40" s="41">
        <v>751.47058823529414</v>
      </c>
      <c r="J40" s="39">
        <v>0</v>
      </c>
      <c r="K40" s="40">
        <v>0</v>
      </c>
      <c r="L40" s="41">
        <v>0</v>
      </c>
      <c r="M40" s="39">
        <v>765.77450980392177</v>
      </c>
      <c r="N40" s="40">
        <v>57.705882352941174</v>
      </c>
      <c r="O40" s="121">
        <v>823.48039215686299</v>
      </c>
    </row>
    <row r="41" spans="1:15" s="46" customFormat="1" x14ac:dyDescent="0.5">
      <c r="A41" s="32" t="s">
        <v>34</v>
      </c>
      <c r="B41" s="33" t="s">
        <v>4</v>
      </c>
      <c r="C41" s="33" t="s">
        <v>4</v>
      </c>
      <c r="D41" s="34">
        <v>0</v>
      </c>
      <c r="E41" s="35">
        <v>0</v>
      </c>
      <c r="F41" s="36">
        <v>0</v>
      </c>
      <c r="G41" s="34">
        <v>0</v>
      </c>
      <c r="H41" s="35">
        <v>0</v>
      </c>
      <c r="I41" s="36">
        <v>0</v>
      </c>
      <c r="J41" s="34">
        <v>0</v>
      </c>
      <c r="K41" s="35">
        <v>0</v>
      </c>
      <c r="L41" s="36">
        <v>0</v>
      </c>
      <c r="M41" s="34">
        <v>0</v>
      </c>
      <c r="N41" s="35">
        <v>0</v>
      </c>
      <c r="O41" s="36">
        <v>0</v>
      </c>
    </row>
    <row r="42" spans="1:15" s="46" customFormat="1" x14ac:dyDescent="0.5">
      <c r="A42" s="13"/>
      <c r="B42" s="13"/>
      <c r="C42" s="13" t="s">
        <v>5</v>
      </c>
      <c r="D42" s="14">
        <v>0</v>
      </c>
      <c r="E42" s="16">
        <v>0</v>
      </c>
      <c r="F42" s="18">
        <v>0</v>
      </c>
      <c r="G42" s="14">
        <v>0</v>
      </c>
      <c r="H42" s="16">
        <v>0</v>
      </c>
      <c r="I42" s="18">
        <v>0</v>
      </c>
      <c r="J42" s="14">
        <v>0</v>
      </c>
      <c r="K42" s="16">
        <v>0</v>
      </c>
      <c r="L42" s="18">
        <v>0</v>
      </c>
      <c r="M42" s="14">
        <v>0</v>
      </c>
      <c r="N42" s="16">
        <v>0</v>
      </c>
      <c r="O42" s="18">
        <v>0</v>
      </c>
    </row>
    <row r="43" spans="1:15" s="46" customFormat="1" x14ac:dyDescent="0.5">
      <c r="A43" s="13"/>
      <c r="B43" s="13"/>
      <c r="C43" s="13" t="s">
        <v>3</v>
      </c>
      <c r="D43" s="14">
        <v>0</v>
      </c>
      <c r="E43" s="16">
        <v>0</v>
      </c>
      <c r="F43" s="18">
        <v>0</v>
      </c>
      <c r="G43" s="14">
        <v>0</v>
      </c>
      <c r="H43" s="16">
        <v>0</v>
      </c>
      <c r="I43" s="18">
        <v>0</v>
      </c>
      <c r="J43" s="179">
        <v>0</v>
      </c>
      <c r="K43" s="180">
        <v>0</v>
      </c>
      <c r="L43" s="181">
        <v>0</v>
      </c>
      <c r="M43" s="14">
        <v>0</v>
      </c>
      <c r="N43" s="16">
        <v>0</v>
      </c>
      <c r="O43" s="18">
        <v>0</v>
      </c>
    </row>
    <row r="44" spans="1:15" s="46" customFormat="1" x14ac:dyDescent="0.5">
      <c r="A44" s="13"/>
      <c r="B44" s="13" t="s">
        <v>6</v>
      </c>
      <c r="C44" s="13" t="s">
        <v>5</v>
      </c>
      <c r="D44" s="14">
        <v>0</v>
      </c>
      <c r="E44" s="16">
        <v>69</v>
      </c>
      <c r="F44" s="18">
        <v>69</v>
      </c>
      <c r="G44" s="14">
        <v>0</v>
      </c>
      <c r="H44" s="16">
        <v>63.666666666666671</v>
      </c>
      <c r="I44" s="18">
        <v>63.666666666666671</v>
      </c>
      <c r="J44" s="14">
        <v>0</v>
      </c>
      <c r="K44" s="16">
        <v>43.916666666666664</v>
      </c>
      <c r="L44" s="18">
        <v>43.916666666666664</v>
      </c>
      <c r="M44" s="14">
        <v>0</v>
      </c>
      <c r="N44" s="16">
        <v>58.861111111111114</v>
      </c>
      <c r="O44" s="18">
        <v>58.861111111111114</v>
      </c>
    </row>
    <row r="45" spans="1:15" s="46" customFormat="1" x14ac:dyDescent="0.5">
      <c r="A45" s="13"/>
      <c r="B45" s="13"/>
      <c r="C45" s="13" t="s">
        <v>7</v>
      </c>
      <c r="D45" s="14">
        <v>0</v>
      </c>
      <c r="E45" s="16">
        <v>124.2</v>
      </c>
      <c r="F45" s="18">
        <v>124.2</v>
      </c>
      <c r="G45" s="14">
        <v>0</v>
      </c>
      <c r="H45" s="16">
        <v>114.60000000000001</v>
      </c>
      <c r="I45" s="18">
        <v>114.60000000000001</v>
      </c>
      <c r="J45" s="14">
        <v>0</v>
      </c>
      <c r="K45" s="16">
        <v>79.05</v>
      </c>
      <c r="L45" s="18">
        <v>79.05</v>
      </c>
      <c r="M45" s="14">
        <v>0</v>
      </c>
      <c r="N45" s="16">
        <v>105.95</v>
      </c>
      <c r="O45" s="18">
        <v>105.95</v>
      </c>
    </row>
    <row r="46" spans="1:15" s="46" customFormat="1" x14ac:dyDescent="0.5">
      <c r="A46" s="37"/>
      <c r="B46" s="38" t="s">
        <v>8</v>
      </c>
      <c r="C46" s="38"/>
      <c r="D46" s="39">
        <v>0</v>
      </c>
      <c r="E46" s="40">
        <v>124.2</v>
      </c>
      <c r="F46" s="41">
        <v>124.2</v>
      </c>
      <c r="G46" s="39">
        <v>0</v>
      </c>
      <c r="H46" s="40">
        <v>114.60000000000001</v>
      </c>
      <c r="I46" s="41">
        <v>114.60000000000001</v>
      </c>
      <c r="J46" s="39">
        <v>0</v>
      </c>
      <c r="K46" s="40">
        <v>79.05</v>
      </c>
      <c r="L46" s="41">
        <v>79.05</v>
      </c>
      <c r="M46" s="39">
        <v>0</v>
      </c>
      <c r="N46" s="40">
        <v>105.95</v>
      </c>
      <c r="O46" s="121">
        <v>105.95</v>
      </c>
    </row>
    <row r="47" spans="1:15" s="46" customFormat="1" x14ac:dyDescent="0.5">
      <c r="A47" s="32" t="s">
        <v>35</v>
      </c>
      <c r="B47" s="33" t="s">
        <v>4</v>
      </c>
      <c r="C47" s="33" t="s">
        <v>4</v>
      </c>
      <c r="D47" s="14">
        <v>0</v>
      </c>
      <c r="E47" s="16">
        <v>0</v>
      </c>
      <c r="F47" s="18">
        <v>0</v>
      </c>
      <c r="G47" s="14">
        <v>0</v>
      </c>
      <c r="H47" s="16">
        <v>0</v>
      </c>
      <c r="I47" s="18">
        <v>0</v>
      </c>
      <c r="J47" s="60">
        <v>0</v>
      </c>
      <c r="K47" s="61">
        <v>0</v>
      </c>
      <c r="L47" s="62">
        <v>0</v>
      </c>
      <c r="M47" s="14">
        <v>0</v>
      </c>
      <c r="N47" s="16">
        <v>0</v>
      </c>
      <c r="O47" s="18">
        <v>0</v>
      </c>
    </row>
    <row r="48" spans="1:15" s="46" customFormat="1" x14ac:dyDescent="0.5">
      <c r="A48" s="13"/>
      <c r="B48" s="13"/>
      <c r="C48" s="13" t="s">
        <v>5</v>
      </c>
      <c r="D48" s="14">
        <v>0</v>
      </c>
      <c r="E48" s="16">
        <v>0</v>
      </c>
      <c r="F48" s="18">
        <v>0</v>
      </c>
      <c r="G48" s="14">
        <v>0</v>
      </c>
      <c r="H48" s="16">
        <v>0</v>
      </c>
      <c r="I48" s="18">
        <v>0</v>
      </c>
      <c r="J48" s="60">
        <v>0</v>
      </c>
      <c r="K48" s="61">
        <v>0</v>
      </c>
      <c r="L48" s="62">
        <v>0</v>
      </c>
      <c r="M48" s="14">
        <v>0</v>
      </c>
      <c r="N48" s="16">
        <v>0</v>
      </c>
      <c r="O48" s="18">
        <v>0</v>
      </c>
    </row>
    <row r="49" spans="1:15" s="46" customFormat="1" x14ac:dyDescent="0.5">
      <c r="A49" s="13"/>
      <c r="B49" s="13"/>
      <c r="C49" s="13" t="s">
        <v>3</v>
      </c>
      <c r="D49" s="14">
        <v>0</v>
      </c>
      <c r="E49" s="16">
        <v>0</v>
      </c>
      <c r="F49" s="18">
        <v>0</v>
      </c>
      <c r="G49" s="14">
        <v>0</v>
      </c>
      <c r="H49" s="16">
        <v>0</v>
      </c>
      <c r="I49" s="18">
        <v>0</v>
      </c>
      <c r="J49" s="60">
        <v>0</v>
      </c>
      <c r="K49" s="61">
        <v>0</v>
      </c>
      <c r="L49" s="62">
        <v>0</v>
      </c>
      <c r="M49" s="14">
        <v>0</v>
      </c>
      <c r="N49" s="16">
        <v>0</v>
      </c>
      <c r="O49" s="18">
        <v>0</v>
      </c>
    </row>
    <row r="50" spans="1:15" s="46" customFormat="1" x14ac:dyDescent="0.5">
      <c r="A50" s="13"/>
      <c r="B50" s="13" t="s">
        <v>6</v>
      </c>
      <c r="C50" s="13" t="s">
        <v>5</v>
      </c>
      <c r="D50" s="14">
        <v>0</v>
      </c>
      <c r="E50" s="16">
        <v>0.41666666666666669</v>
      </c>
      <c r="F50" s="18">
        <v>0.41666666666666669</v>
      </c>
      <c r="G50" s="14">
        <v>0</v>
      </c>
      <c r="H50" s="16">
        <v>0.25</v>
      </c>
      <c r="I50" s="18">
        <v>0.25</v>
      </c>
      <c r="J50" s="60">
        <v>0</v>
      </c>
      <c r="K50" s="61">
        <v>0</v>
      </c>
      <c r="L50" s="62">
        <v>0</v>
      </c>
      <c r="M50" s="14">
        <v>0</v>
      </c>
      <c r="N50" s="16">
        <v>0.33333333333333337</v>
      </c>
      <c r="O50" s="18">
        <v>0.33333333333333337</v>
      </c>
    </row>
    <row r="51" spans="1:15" s="46" customFormat="1" x14ac:dyDescent="0.5">
      <c r="A51" s="13"/>
      <c r="B51" s="13"/>
      <c r="C51" s="13" t="s">
        <v>7</v>
      </c>
      <c r="D51" s="14">
        <v>0</v>
      </c>
      <c r="E51" s="16">
        <v>0.625</v>
      </c>
      <c r="F51" s="18">
        <v>0.625</v>
      </c>
      <c r="G51" s="14">
        <v>0</v>
      </c>
      <c r="H51" s="16">
        <v>0.375</v>
      </c>
      <c r="I51" s="18">
        <v>0.375</v>
      </c>
      <c r="J51" s="60">
        <v>0</v>
      </c>
      <c r="K51" s="61">
        <v>0</v>
      </c>
      <c r="L51" s="62">
        <v>0</v>
      </c>
      <c r="M51" s="14">
        <v>0</v>
      </c>
      <c r="N51" s="16">
        <v>0.5</v>
      </c>
      <c r="O51" s="18">
        <v>0.5</v>
      </c>
    </row>
    <row r="52" spans="1:15" s="46" customFormat="1" x14ac:dyDescent="0.5">
      <c r="A52" s="20"/>
      <c r="B52" s="21" t="s">
        <v>8</v>
      </c>
      <c r="C52" s="21"/>
      <c r="D52" s="22">
        <v>0</v>
      </c>
      <c r="E52" s="24">
        <v>0.625</v>
      </c>
      <c r="F52" s="26">
        <v>0.625</v>
      </c>
      <c r="G52" s="22">
        <v>0</v>
      </c>
      <c r="H52" s="24">
        <v>0.375</v>
      </c>
      <c r="I52" s="26">
        <v>0.375</v>
      </c>
      <c r="J52" s="84">
        <v>0</v>
      </c>
      <c r="K52" s="85">
        <v>0</v>
      </c>
      <c r="L52" s="86">
        <v>0</v>
      </c>
      <c r="M52" s="22">
        <v>0</v>
      </c>
      <c r="N52" s="24">
        <v>0.5</v>
      </c>
      <c r="O52" s="122">
        <v>0.5</v>
      </c>
    </row>
    <row r="54" spans="1:15" x14ac:dyDescent="0.5">
      <c r="A54" s="125" t="s">
        <v>30</v>
      </c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scale="76" orientation="landscape" r:id="rId1"/>
  <headerFooter alignWithMargins="0">
    <oddFooter>&amp;L&amp;10&amp;Z&amp;F&amp;R&amp;P</oddFooter>
  </headerFooter>
  <rowBreaks count="1" manualBreakCount="1">
    <brk id="28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P54"/>
  <sheetViews>
    <sheetView showGridLines="0" zoomScaleNormal="100" zoomScaleSheetLayoutView="100" workbookViewId="0">
      <pane ySplit="1" topLeftCell="A2" activePane="bottomLeft" state="frozen"/>
      <selection sqref="A1:XFD1"/>
      <selection pane="bottomLeft" activeCell="L14" sqref="L14"/>
    </sheetView>
  </sheetViews>
  <sheetFormatPr defaultRowHeight="21.75" x14ac:dyDescent="0.5"/>
  <cols>
    <col min="1" max="1" width="25.875" style="12" customWidth="1"/>
    <col min="2" max="2" width="6.5" style="12" customWidth="1"/>
    <col min="3" max="3" width="5.625" style="12" customWidth="1"/>
    <col min="4" max="4" width="7.875" style="3" bestFit="1" customWidth="1"/>
    <col min="5" max="8" width="8.625" style="3" customWidth="1"/>
    <col min="9" max="14" width="7.625" style="3" customWidth="1"/>
    <col min="15" max="15" width="7.625" style="69" customWidth="1"/>
    <col min="16" max="16" width="8.625" style="69" customWidth="1"/>
    <col min="17" max="246" width="9" style="69"/>
    <col min="247" max="256" width="0" style="69" hidden="1" customWidth="1"/>
    <col min="257" max="257" width="25.875" style="69" customWidth="1"/>
    <col min="258" max="258" width="8.125" style="69" bestFit="1" customWidth="1"/>
    <col min="259" max="259" width="8.75" style="69" bestFit="1" customWidth="1"/>
    <col min="260" max="267" width="9" style="69"/>
    <col min="268" max="268" width="8.25" style="69" customWidth="1"/>
    <col min="269" max="502" width="9" style="69"/>
    <col min="503" max="512" width="0" style="69" hidden="1" customWidth="1"/>
    <col min="513" max="513" width="25.875" style="69" customWidth="1"/>
    <col min="514" max="514" width="8.125" style="69" bestFit="1" customWidth="1"/>
    <col min="515" max="515" width="8.75" style="69" bestFit="1" customWidth="1"/>
    <col min="516" max="523" width="9" style="69"/>
    <col min="524" max="524" width="8.25" style="69" customWidth="1"/>
    <col min="525" max="758" width="9" style="69"/>
    <col min="759" max="768" width="0" style="69" hidden="1" customWidth="1"/>
    <col min="769" max="769" width="25.875" style="69" customWidth="1"/>
    <col min="770" max="770" width="8.125" style="69" bestFit="1" customWidth="1"/>
    <col min="771" max="771" width="8.75" style="69" bestFit="1" customWidth="1"/>
    <col min="772" max="779" width="9" style="69"/>
    <col min="780" max="780" width="8.25" style="69" customWidth="1"/>
    <col min="781" max="1014" width="9" style="69"/>
    <col min="1015" max="1024" width="0" style="69" hidden="1" customWidth="1"/>
    <col min="1025" max="1025" width="25.875" style="69" customWidth="1"/>
    <col min="1026" max="1026" width="8.125" style="69" bestFit="1" customWidth="1"/>
    <col min="1027" max="1027" width="8.75" style="69" bestFit="1" customWidth="1"/>
    <col min="1028" max="1035" width="9" style="69"/>
    <col min="1036" max="1036" width="8.25" style="69" customWidth="1"/>
    <col min="1037" max="1270" width="9" style="69"/>
    <col min="1271" max="1280" width="0" style="69" hidden="1" customWidth="1"/>
    <col min="1281" max="1281" width="25.875" style="69" customWidth="1"/>
    <col min="1282" max="1282" width="8.125" style="69" bestFit="1" customWidth="1"/>
    <col min="1283" max="1283" width="8.75" style="69" bestFit="1" customWidth="1"/>
    <col min="1284" max="1291" width="9" style="69"/>
    <col min="1292" max="1292" width="8.25" style="69" customWidth="1"/>
    <col min="1293" max="1526" width="9" style="69"/>
    <col min="1527" max="1536" width="0" style="69" hidden="1" customWidth="1"/>
    <col min="1537" max="1537" width="25.875" style="69" customWidth="1"/>
    <col min="1538" max="1538" width="8.125" style="69" bestFit="1" customWidth="1"/>
    <col min="1539" max="1539" width="8.75" style="69" bestFit="1" customWidth="1"/>
    <col min="1540" max="1547" width="9" style="69"/>
    <col min="1548" max="1548" width="8.25" style="69" customWidth="1"/>
    <col min="1549" max="1782" width="9" style="69"/>
    <col min="1783" max="1792" width="0" style="69" hidden="1" customWidth="1"/>
    <col min="1793" max="1793" width="25.875" style="69" customWidth="1"/>
    <col min="1794" max="1794" width="8.125" style="69" bestFit="1" customWidth="1"/>
    <col min="1795" max="1795" width="8.75" style="69" bestFit="1" customWidth="1"/>
    <col min="1796" max="1803" width="9" style="69"/>
    <col min="1804" max="1804" width="8.25" style="69" customWidth="1"/>
    <col min="1805" max="2038" width="9" style="69"/>
    <col min="2039" max="2048" width="0" style="69" hidden="1" customWidth="1"/>
    <col min="2049" max="2049" width="25.875" style="69" customWidth="1"/>
    <col min="2050" max="2050" width="8.125" style="69" bestFit="1" customWidth="1"/>
    <col min="2051" max="2051" width="8.75" style="69" bestFit="1" customWidth="1"/>
    <col min="2052" max="2059" width="9" style="69"/>
    <col min="2060" max="2060" width="8.25" style="69" customWidth="1"/>
    <col min="2061" max="2294" width="9" style="69"/>
    <col min="2295" max="2304" width="0" style="69" hidden="1" customWidth="1"/>
    <col min="2305" max="2305" width="25.875" style="69" customWidth="1"/>
    <col min="2306" max="2306" width="8.125" style="69" bestFit="1" customWidth="1"/>
    <col min="2307" max="2307" width="8.75" style="69" bestFit="1" customWidth="1"/>
    <col min="2308" max="2315" width="9" style="69"/>
    <col min="2316" max="2316" width="8.25" style="69" customWidth="1"/>
    <col min="2317" max="2550" width="9" style="69"/>
    <col min="2551" max="2560" width="0" style="69" hidden="1" customWidth="1"/>
    <col min="2561" max="2561" width="25.875" style="69" customWidth="1"/>
    <col min="2562" max="2562" width="8.125" style="69" bestFit="1" customWidth="1"/>
    <col min="2563" max="2563" width="8.75" style="69" bestFit="1" customWidth="1"/>
    <col min="2564" max="2571" width="9" style="69"/>
    <col min="2572" max="2572" width="8.25" style="69" customWidth="1"/>
    <col min="2573" max="2806" width="9" style="69"/>
    <col min="2807" max="2816" width="0" style="69" hidden="1" customWidth="1"/>
    <col min="2817" max="2817" width="25.875" style="69" customWidth="1"/>
    <col min="2818" max="2818" width="8.125" style="69" bestFit="1" customWidth="1"/>
    <col min="2819" max="2819" width="8.75" style="69" bestFit="1" customWidth="1"/>
    <col min="2820" max="2827" width="9" style="69"/>
    <col min="2828" max="2828" width="8.25" style="69" customWidth="1"/>
    <col min="2829" max="3062" width="9" style="69"/>
    <col min="3063" max="3072" width="0" style="69" hidden="1" customWidth="1"/>
    <col min="3073" max="3073" width="25.875" style="69" customWidth="1"/>
    <col min="3074" max="3074" width="8.125" style="69" bestFit="1" customWidth="1"/>
    <col min="3075" max="3075" width="8.75" style="69" bestFit="1" customWidth="1"/>
    <col min="3076" max="3083" width="9" style="69"/>
    <col min="3084" max="3084" width="8.25" style="69" customWidth="1"/>
    <col min="3085" max="3318" width="9" style="69"/>
    <col min="3319" max="3328" width="0" style="69" hidden="1" customWidth="1"/>
    <col min="3329" max="3329" width="25.875" style="69" customWidth="1"/>
    <col min="3330" max="3330" width="8.125" style="69" bestFit="1" customWidth="1"/>
    <col min="3331" max="3331" width="8.75" style="69" bestFit="1" customWidth="1"/>
    <col min="3332" max="3339" width="9" style="69"/>
    <col min="3340" max="3340" width="8.25" style="69" customWidth="1"/>
    <col min="3341" max="3574" width="9" style="69"/>
    <col min="3575" max="3584" width="0" style="69" hidden="1" customWidth="1"/>
    <col min="3585" max="3585" width="25.875" style="69" customWidth="1"/>
    <col min="3586" max="3586" width="8.125" style="69" bestFit="1" customWidth="1"/>
    <col min="3587" max="3587" width="8.75" style="69" bestFit="1" customWidth="1"/>
    <col min="3588" max="3595" width="9" style="69"/>
    <col min="3596" max="3596" width="8.25" style="69" customWidth="1"/>
    <col min="3597" max="3830" width="9" style="69"/>
    <col min="3831" max="3840" width="0" style="69" hidden="1" customWidth="1"/>
    <col min="3841" max="3841" width="25.875" style="69" customWidth="1"/>
    <col min="3842" max="3842" width="8.125" style="69" bestFit="1" customWidth="1"/>
    <col min="3843" max="3843" width="8.75" style="69" bestFit="1" customWidth="1"/>
    <col min="3844" max="3851" width="9" style="69"/>
    <col min="3852" max="3852" width="8.25" style="69" customWidth="1"/>
    <col min="3853" max="4086" width="9" style="69"/>
    <col min="4087" max="4096" width="0" style="69" hidden="1" customWidth="1"/>
    <col min="4097" max="4097" width="25.875" style="69" customWidth="1"/>
    <col min="4098" max="4098" width="8.125" style="69" bestFit="1" customWidth="1"/>
    <col min="4099" max="4099" width="8.75" style="69" bestFit="1" customWidth="1"/>
    <col min="4100" max="4107" width="9" style="69"/>
    <col min="4108" max="4108" width="8.25" style="69" customWidth="1"/>
    <col min="4109" max="4342" width="9" style="69"/>
    <col min="4343" max="4352" width="0" style="69" hidden="1" customWidth="1"/>
    <col min="4353" max="4353" width="25.875" style="69" customWidth="1"/>
    <col min="4354" max="4354" width="8.125" style="69" bestFit="1" customWidth="1"/>
    <col min="4355" max="4355" width="8.75" style="69" bestFit="1" customWidth="1"/>
    <col min="4356" max="4363" width="9" style="69"/>
    <col min="4364" max="4364" width="8.25" style="69" customWidth="1"/>
    <col min="4365" max="4598" width="9" style="69"/>
    <col min="4599" max="4608" width="0" style="69" hidden="1" customWidth="1"/>
    <col min="4609" max="4609" width="25.875" style="69" customWidth="1"/>
    <col min="4610" max="4610" width="8.125" style="69" bestFit="1" customWidth="1"/>
    <col min="4611" max="4611" width="8.75" style="69" bestFit="1" customWidth="1"/>
    <col min="4612" max="4619" width="9" style="69"/>
    <col min="4620" max="4620" width="8.25" style="69" customWidth="1"/>
    <col min="4621" max="4854" width="9" style="69"/>
    <col min="4855" max="4864" width="0" style="69" hidden="1" customWidth="1"/>
    <col min="4865" max="4865" width="25.875" style="69" customWidth="1"/>
    <col min="4866" max="4866" width="8.125" style="69" bestFit="1" customWidth="1"/>
    <col min="4867" max="4867" width="8.75" style="69" bestFit="1" customWidth="1"/>
    <col min="4868" max="4875" width="9" style="69"/>
    <col min="4876" max="4876" width="8.25" style="69" customWidth="1"/>
    <col min="4877" max="5110" width="9" style="69"/>
    <col min="5111" max="5120" width="0" style="69" hidden="1" customWidth="1"/>
    <col min="5121" max="5121" width="25.875" style="69" customWidth="1"/>
    <col min="5122" max="5122" width="8.125" style="69" bestFit="1" customWidth="1"/>
    <col min="5123" max="5123" width="8.75" style="69" bestFit="1" customWidth="1"/>
    <col min="5124" max="5131" width="9" style="69"/>
    <col min="5132" max="5132" width="8.25" style="69" customWidth="1"/>
    <col min="5133" max="5366" width="9" style="69"/>
    <col min="5367" max="5376" width="0" style="69" hidden="1" customWidth="1"/>
    <col min="5377" max="5377" width="25.875" style="69" customWidth="1"/>
    <col min="5378" max="5378" width="8.125" style="69" bestFit="1" customWidth="1"/>
    <col min="5379" max="5379" width="8.75" style="69" bestFit="1" customWidth="1"/>
    <col min="5380" max="5387" width="9" style="69"/>
    <col min="5388" max="5388" width="8.25" style="69" customWidth="1"/>
    <col min="5389" max="5622" width="9" style="69"/>
    <col min="5623" max="5632" width="0" style="69" hidden="1" customWidth="1"/>
    <col min="5633" max="5633" width="25.875" style="69" customWidth="1"/>
    <col min="5634" max="5634" width="8.125" style="69" bestFit="1" customWidth="1"/>
    <col min="5635" max="5635" width="8.75" style="69" bestFit="1" customWidth="1"/>
    <col min="5636" max="5643" width="9" style="69"/>
    <col min="5644" max="5644" width="8.25" style="69" customWidth="1"/>
    <col min="5645" max="5878" width="9" style="69"/>
    <col min="5879" max="5888" width="0" style="69" hidden="1" customWidth="1"/>
    <col min="5889" max="5889" width="25.875" style="69" customWidth="1"/>
    <col min="5890" max="5890" width="8.125" style="69" bestFit="1" customWidth="1"/>
    <col min="5891" max="5891" width="8.75" style="69" bestFit="1" customWidth="1"/>
    <col min="5892" max="5899" width="9" style="69"/>
    <col min="5900" max="5900" width="8.25" style="69" customWidth="1"/>
    <col min="5901" max="6134" width="9" style="69"/>
    <col min="6135" max="6144" width="0" style="69" hidden="1" customWidth="1"/>
    <col min="6145" max="6145" width="25.875" style="69" customWidth="1"/>
    <col min="6146" max="6146" width="8.125" style="69" bestFit="1" customWidth="1"/>
    <col min="6147" max="6147" width="8.75" style="69" bestFit="1" customWidth="1"/>
    <col min="6148" max="6155" width="9" style="69"/>
    <col min="6156" max="6156" width="8.25" style="69" customWidth="1"/>
    <col min="6157" max="6390" width="9" style="69"/>
    <col min="6391" max="6400" width="0" style="69" hidden="1" customWidth="1"/>
    <col min="6401" max="6401" width="25.875" style="69" customWidth="1"/>
    <col min="6402" max="6402" width="8.125" style="69" bestFit="1" customWidth="1"/>
    <col min="6403" max="6403" width="8.75" style="69" bestFit="1" customWidth="1"/>
    <col min="6404" max="6411" width="9" style="69"/>
    <col min="6412" max="6412" width="8.25" style="69" customWidth="1"/>
    <col min="6413" max="6646" width="9" style="69"/>
    <col min="6647" max="6656" width="0" style="69" hidden="1" customWidth="1"/>
    <col min="6657" max="6657" width="25.875" style="69" customWidth="1"/>
    <col min="6658" max="6658" width="8.125" style="69" bestFit="1" customWidth="1"/>
    <col min="6659" max="6659" width="8.75" style="69" bestFit="1" customWidth="1"/>
    <col min="6660" max="6667" width="9" style="69"/>
    <col min="6668" max="6668" width="8.25" style="69" customWidth="1"/>
    <col min="6669" max="6902" width="9" style="69"/>
    <col min="6903" max="6912" width="0" style="69" hidden="1" customWidth="1"/>
    <col min="6913" max="6913" width="25.875" style="69" customWidth="1"/>
    <col min="6914" max="6914" width="8.125" style="69" bestFit="1" customWidth="1"/>
    <col min="6915" max="6915" width="8.75" style="69" bestFit="1" customWidth="1"/>
    <col min="6916" max="6923" width="9" style="69"/>
    <col min="6924" max="6924" width="8.25" style="69" customWidth="1"/>
    <col min="6925" max="7158" width="9" style="69"/>
    <col min="7159" max="7168" width="0" style="69" hidden="1" customWidth="1"/>
    <col min="7169" max="7169" width="25.875" style="69" customWidth="1"/>
    <col min="7170" max="7170" width="8.125" style="69" bestFit="1" customWidth="1"/>
    <col min="7171" max="7171" width="8.75" style="69" bestFit="1" customWidth="1"/>
    <col min="7172" max="7179" width="9" style="69"/>
    <col min="7180" max="7180" width="8.25" style="69" customWidth="1"/>
    <col min="7181" max="7414" width="9" style="69"/>
    <col min="7415" max="7424" width="0" style="69" hidden="1" customWidth="1"/>
    <col min="7425" max="7425" width="25.875" style="69" customWidth="1"/>
    <col min="7426" max="7426" width="8.125" style="69" bestFit="1" customWidth="1"/>
    <col min="7427" max="7427" width="8.75" style="69" bestFit="1" customWidth="1"/>
    <col min="7428" max="7435" width="9" style="69"/>
    <col min="7436" max="7436" width="8.25" style="69" customWidth="1"/>
    <col min="7437" max="7670" width="9" style="69"/>
    <col min="7671" max="7680" width="0" style="69" hidden="1" customWidth="1"/>
    <col min="7681" max="7681" width="25.875" style="69" customWidth="1"/>
    <col min="7682" max="7682" width="8.125" style="69" bestFit="1" customWidth="1"/>
    <col min="7683" max="7683" width="8.75" style="69" bestFit="1" customWidth="1"/>
    <col min="7684" max="7691" width="9" style="69"/>
    <col min="7692" max="7692" width="8.25" style="69" customWidth="1"/>
    <col min="7693" max="7926" width="9" style="69"/>
    <col min="7927" max="7936" width="0" style="69" hidden="1" customWidth="1"/>
    <col min="7937" max="7937" width="25.875" style="69" customWidth="1"/>
    <col min="7938" max="7938" width="8.125" style="69" bestFit="1" customWidth="1"/>
    <col min="7939" max="7939" width="8.75" style="69" bestFit="1" customWidth="1"/>
    <col min="7940" max="7947" width="9" style="69"/>
    <col min="7948" max="7948" width="8.25" style="69" customWidth="1"/>
    <col min="7949" max="8182" width="9" style="69"/>
    <col min="8183" max="8192" width="0" style="69" hidden="1" customWidth="1"/>
    <col min="8193" max="8193" width="25.875" style="69" customWidth="1"/>
    <col min="8194" max="8194" width="8.125" style="69" bestFit="1" customWidth="1"/>
    <col min="8195" max="8195" width="8.75" style="69" bestFit="1" customWidth="1"/>
    <col min="8196" max="8203" width="9" style="69"/>
    <col min="8204" max="8204" width="8.25" style="69" customWidth="1"/>
    <col min="8205" max="8438" width="9" style="69"/>
    <col min="8439" max="8448" width="0" style="69" hidden="1" customWidth="1"/>
    <col min="8449" max="8449" width="25.875" style="69" customWidth="1"/>
    <col min="8450" max="8450" width="8.125" style="69" bestFit="1" customWidth="1"/>
    <col min="8451" max="8451" width="8.75" style="69" bestFit="1" customWidth="1"/>
    <col min="8452" max="8459" width="9" style="69"/>
    <col min="8460" max="8460" width="8.25" style="69" customWidth="1"/>
    <col min="8461" max="8694" width="9" style="69"/>
    <col min="8695" max="8704" width="0" style="69" hidden="1" customWidth="1"/>
    <col min="8705" max="8705" width="25.875" style="69" customWidth="1"/>
    <col min="8706" max="8706" width="8.125" style="69" bestFit="1" customWidth="1"/>
    <col min="8707" max="8707" width="8.75" style="69" bestFit="1" customWidth="1"/>
    <col min="8708" max="8715" width="9" style="69"/>
    <col min="8716" max="8716" width="8.25" style="69" customWidth="1"/>
    <col min="8717" max="8950" width="9" style="69"/>
    <col min="8951" max="8960" width="0" style="69" hidden="1" customWidth="1"/>
    <col min="8961" max="8961" width="25.875" style="69" customWidth="1"/>
    <col min="8962" max="8962" width="8.125" style="69" bestFit="1" customWidth="1"/>
    <col min="8963" max="8963" width="8.75" style="69" bestFit="1" customWidth="1"/>
    <col min="8964" max="8971" width="9" style="69"/>
    <col min="8972" max="8972" width="8.25" style="69" customWidth="1"/>
    <col min="8973" max="9206" width="9" style="69"/>
    <col min="9207" max="9216" width="0" style="69" hidden="1" customWidth="1"/>
    <col min="9217" max="9217" width="25.875" style="69" customWidth="1"/>
    <col min="9218" max="9218" width="8.125" style="69" bestFit="1" customWidth="1"/>
    <col min="9219" max="9219" width="8.75" style="69" bestFit="1" customWidth="1"/>
    <col min="9220" max="9227" width="9" style="69"/>
    <col min="9228" max="9228" width="8.25" style="69" customWidth="1"/>
    <col min="9229" max="9462" width="9" style="69"/>
    <col min="9463" max="9472" width="0" style="69" hidden="1" customWidth="1"/>
    <col min="9473" max="9473" width="25.875" style="69" customWidth="1"/>
    <col min="9474" max="9474" width="8.125" style="69" bestFit="1" customWidth="1"/>
    <col min="9475" max="9475" width="8.75" style="69" bestFit="1" customWidth="1"/>
    <col min="9476" max="9483" width="9" style="69"/>
    <col min="9484" max="9484" width="8.25" style="69" customWidth="1"/>
    <col min="9485" max="9718" width="9" style="69"/>
    <col min="9719" max="9728" width="0" style="69" hidden="1" customWidth="1"/>
    <col min="9729" max="9729" width="25.875" style="69" customWidth="1"/>
    <col min="9730" max="9730" width="8.125" style="69" bestFit="1" customWidth="1"/>
    <col min="9731" max="9731" width="8.75" style="69" bestFit="1" customWidth="1"/>
    <col min="9732" max="9739" width="9" style="69"/>
    <col min="9740" max="9740" width="8.25" style="69" customWidth="1"/>
    <col min="9741" max="9974" width="9" style="69"/>
    <col min="9975" max="9984" width="0" style="69" hidden="1" customWidth="1"/>
    <col min="9985" max="9985" width="25.875" style="69" customWidth="1"/>
    <col min="9986" max="9986" width="8.125" style="69" bestFit="1" customWidth="1"/>
    <col min="9987" max="9987" width="8.75" style="69" bestFit="1" customWidth="1"/>
    <col min="9988" max="9995" width="9" style="69"/>
    <col min="9996" max="9996" width="8.25" style="69" customWidth="1"/>
    <col min="9997" max="10230" width="9" style="69"/>
    <col min="10231" max="10240" width="0" style="69" hidden="1" customWidth="1"/>
    <col min="10241" max="10241" width="25.875" style="69" customWidth="1"/>
    <col min="10242" max="10242" width="8.125" style="69" bestFit="1" customWidth="1"/>
    <col min="10243" max="10243" width="8.75" style="69" bestFit="1" customWidth="1"/>
    <col min="10244" max="10251" width="9" style="69"/>
    <col min="10252" max="10252" width="8.25" style="69" customWidth="1"/>
    <col min="10253" max="10486" width="9" style="69"/>
    <col min="10487" max="10496" width="0" style="69" hidden="1" customWidth="1"/>
    <col min="10497" max="10497" width="25.875" style="69" customWidth="1"/>
    <col min="10498" max="10498" width="8.125" style="69" bestFit="1" customWidth="1"/>
    <col min="10499" max="10499" width="8.75" style="69" bestFit="1" customWidth="1"/>
    <col min="10500" max="10507" width="9" style="69"/>
    <col min="10508" max="10508" width="8.25" style="69" customWidth="1"/>
    <col min="10509" max="10742" width="9" style="69"/>
    <col min="10743" max="10752" width="0" style="69" hidden="1" customWidth="1"/>
    <col min="10753" max="10753" width="25.875" style="69" customWidth="1"/>
    <col min="10754" max="10754" width="8.125" style="69" bestFit="1" customWidth="1"/>
    <col min="10755" max="10755" width="8.75" style="69" bestFit="1" customWidth="1"/>
    <col min="10756" max="10763" width="9" style="69"/>
    <col min="10764" max="10764" width="8.25" style="69" customWidth="1"/>
    <col min="10765" max="10998" width="9" style="69"/>
    <col min="10999" max="11008" width="0" style="69" hidden="1" customWidth="1"/>
    <col min="11009" max="11009" width="25.875" style="69" customWidth="1"/>
    <col min="11010" max="11010" width="8.125" style="69" bestFit="1" customWidth="1"/>
    <col min="11011" max="11011" width="8.75" style="69" bestFit="1" customWidth="1"/>
    <col min="11012" max="11019" width="9" style="69"/>
    <col min="11020" max="11020" width="8.25" style="69" customWidth="1"/>
    <col min="11021" max="11254" width="9" style="69"/>
    <col min="11255" max="11264" width="0" style="69" hidden="1" customWidth="1"/>
    <col min="11265" max="11265" width="25.875" style="69" customWidth="1"/>
    <col min="11266" max="11266" width="8.125" style="69" bestFit="1" customWidth="1"/>
    <col min="11267" max="11267" width="8.75" style="69" bestFit="1" customWidth="1"/>
    <col min="11268" max="11275" width="9" style="69"/>
    <col min="11276" max="11276" width="8.25" style="69" customWidth="1"/>
    <col min="11277" max="11510" width="9" style="69"/>
    <col min="11511" max="11520" width="0" style="69" hidden="1" customWidth="1"/>
    <col min="11521" max="11521" width="25.875" style="69" customWidth="1"/>
    <col min="11522" max="11522" width="8.125" style="69" bestFit="1" customWidth="1"/>
    <col min="11523" max="11523" width="8.75" style="69" bestFit="1" customWidth="1"/>
    <col min="11524" max="11531" width="9" style="69"/>
    <col min="11532" max="11532" width="8.25" style="69" customWidth="1"/>
    <col min="11533" max="11766" width="9" style="69"/>
    <col min="11767" max="11776" width="0" style="69" hidden="1" customWidth="1"/>
    <col min="11777" max="11777" width="25.875" style="69" customWidth="1"/>
    <col min="11778" max="11778" width="8.125" style="69" bestFit="1" customWidth="1"/>
    <col min="11779" max="11779" width="8.75" style="69" bestFit="1" customWidth="1"/>
    <col min="11780" max="11787" width="9" style="69"/>
    <col min="11788" max="11788" width="8.25" style="69" customWidth="1"/>
    <col min="11789" max="12022" width="9" style="69"/>
    <col min="12023" max="12032" width="0" style="69" hidden="1" customWidth="1"/>
    <col min="12033" max="12033" width="25.875" style="69" customWidth="1"/>
    <col min="12034" max="12034" width="8.125" style="69" bestFit="1" customWidth="1"/>
    <col min="12035" max="12035" width="8.75" style="69" bestFit="1" customWidth="1"/>
    <col min="12036" max="12043" width="9" style="69"/>
    <col min="12044" max="12044" width="8.25" style="69" customWidth="1"/>
    <col min="12045" max="12278" width="9" style="69"/>
    <col min="12279" max="12288" width="0" style="69" hidden="1" customWidth="1"/>
    <col min="12289" max="12289" width="25.875" style="69" customWidth="1"/>
    <col min="12290" max="12290" width="8.125" style="69" bestFit="1" customWidth="1"/>
    <col min="12291" max="12291" width="8.75" style="69" bestFit="1" customWidth="1"/>
    <col min="12292" max="12299" width="9" style="69"/>
    <col min="12300" max="12300" width="8.25" style="69" customWidth="1"/>
    <col min="12301" max="12534" width="9" style="69"/>
    <col min="12535" max="12544" width="0" style="69" hidden="1" customWidth="1"/>
    <col min="12545" max="12545" width="25.875" style="69" customWidth="1"/>
    <col min="12546" max="12546" width="8.125" style="69" bestFit="1" customWidth="1"/>
    <col min="12547" max="12547" width="8.75" style="69" bestFit="1" customWidth="1"/>
    <col min="12548" max="12555" width="9" style="69"/>
    <col min="12556" max="12556" width="8.25" style="69" customWidth="1"/>
    <col min="12557" max="12790" width="9" style="69"/>
    <col min="12791" max="12800" width="0" style="69" hidden="1" customWidth="1"/>
    <col min="12801" max="12801" width="25.875" style="69" customWidth="1"/>
    <col min="12802" max="12802" width="8.125" style="69" bestFit="1" customWidth="1"/>
    <col min="12803" max="12803" width="8.75" style="69" bestFit="1" customWidth="1"/>
    <col min="12804" max="12811" width="9" style="69"/>
    <col min="12812" max="12812" width="8.25" style="69" customWidth="1"/>
    <col min="12813" max="13046" width="9" style="69"/>
    <col min="13047" max="13056" width="0" style="69" hidden="1" customWidth="1"/>
    <col min="13057" max="13057" width="25.875" style="69" customWidth="1"/>
    <col min="13058" max="13058" width="8.125" style="69" bestFit="1" customWidth="1"/>
    <col min="13059" max="13059" width="8.75" style="69" bestFit="1" customWidth="1"/>
    <col min="13060" max="13067" width="9" style="69"/>
    <col min="13068" max="13068" width="8.25" style="69" customWidth="1"/>
    <col min="13069" max="13302" width="9" style="69"/>
    <col min="13303" max="13312" width="0" style="69" hidden="1" customWidth="1"/>
    <col min="13313" max="13313" width="25.875" style="69" customWidth="1"/>
    <col min="13314" max="13314" width="8.125" style="69" bestFit="1" customWidth="1"/>
    <col min="13315" max="13315" width="8.75" style="69" bestFit="1" customWidth="1"/>
    <col min="13316" max="13323" width="9" style="69"/>
    <col min="13324" max="13324" width="8.25" style="69" customWidth="1"/>
    <col min="13325" max="13558" width="9" style="69"/>
    <col min="13559" max="13568" width="0" style="69" hidden="1" customWidth="1"/>
    <col min="13569" max="13569" width="25.875" style="69" customWidth="1"/>
    <col min="13570" max="13570" width="8.125" style="69" bestFit="1" customWidth="1"/>
    <col min="13571" max="13571" width="8.75" style="69" bestFit="1" customWidth="1"/>
    <col min="13572" max="13579" width="9" style="69"/>
    <col min="13580" max="13580" width="8.25" style="69" customWidth="1"/>
    <col min="13581" max="13814" width="9" style="69"/>
    <col min="13815" max="13824" width="0" style="69" hidden="1" customWidth="1"/>
    <col min="13825" max="13825" width="25.875" style="69" customWidth="1"/>
    <col min="13826" max="13826" width="8.125" style="69" bestFit="1" customWidth="1"/>
    <col min="13827" max="13827" width="8.75" style="69" bestFit="1" customWidth="1"/>
    <col min="13828" max="13835" width="9" style="69"/>
    <col min="13836" max="13836" width="8.25" style="69" customWidth="1"/>
    <col min="13837" max="14070" width="9" style="69"/>
    <col min="14071" max="14080" width="0" style="69" hidden="1" customWidth="1"/>
    <col min="14081" max="14081" width="25.875" style="69" customWidth="1"/>
    <col min="14082" max="14082" width="8.125" style="69" bestFit="1" customWidth="1"/>
    <col min="14083" max="14083" width="8.75" style="69" bestFit="1" customWidth="1"/>
    <col min="14084" max="14091" width="9" style="69"/>
    <col min="14092" max="14092" width="8.25" style="69" customWidth="1"/>
    <col min="14093" max="14326" width="9" style="69"/>
    <col min="14327" max="14336" width="0" style="69" hidden="1" customWidth="1"/>
    <col min="14337" max="14337" width="25.875" style="69" customWidth="1"/>
    <col min="14338" max="14338" width="8.125" style="69" bestFit="1" customWidth="1"/>
    <col min="14339" max="14339" width="8.75" style="69" bestFit="1" customWidth="1"/>
    <col min="14340" max="14347" width="9" style="69"/>
    <col min="14348" max="14348" width="8.25" style="69" customWidth="1"/>
    <col min="14349" max="14582" width="9" style="69"/>
    <col min="14583" max="14592" width="0" style="69" hidden="1" customWidth="1"/>
    <col min="14593" max="14593" width="25.875" style="69" customWidth="1"/>
    <col min="14594" max="14594" width="8.125" style="69" bestFit="1" customWidth="1"/>
    <col min="14595" max="14595" width="8.75" style="69" bestFit="1" customWidth="1"/>
    <col min="14596" max="14603" width="9" style="69"/>
    <col min="14604" max="14604" width="8.25" style="69" customWidth="1"/>
    <col min="14605" max="14838" width="9" style="69"/>
    <col min="14839" max="14848" width="0" style="69" hidden="1" customWidth="1"/>
    <col min="14849" max="14849" width="25.875" style="69" customWidth="1"/>
    <col min="14850" max="14850" width="8.125" style="69" bestFit="1" customWidth="1"/>
    <col min="14851" max="14851" width="8.75" style="69" bestFit="1" customWidth="1"/>
    <col min="14852" max="14859" width="9" style="69"/>
    <col min="14860" max="14860" width="8.25" style="69" customWidth="1"/>
    <col min="14861" max="15094" width="9" style="69"/>
    <col min="15095" max="15104" width="0" style="69" hidden="1" customWidth="1"/>
    <col min="15105" max="15105" width="25.875" style="69" customWidth="1"/>
    <col min="15106" max="15106" width="8.125" style="69" bestFit="1" customWidth="1"/>
    <col min="15107" max="15107" width="8.75" style="69" bestFit="1" customWidth="1"/>
    <col min="15108" max="15115" width="9" style="69"/>
    <col min="15116" max="15116" width="8.25" style="69" customWidth="1"/>
    <col min="15117" max="15350" width="9" style="69"/>
    <col min="15351" max="15360" width="0" style="69" hidden="1" customWidth="1"/>
    <col min="15361" max="15361" width="25.875" style="69" customWidth="1"/>
    <col min="15362" max="15362" width="8.125" style="69" bestFit="1" customWidth="1"/>
    <col min="15363" max="15363" width="8.75" style="69" bestFit="1" customWidth="1"/>
    <col min="15364" max="15371" width="9" style="69"/>
    <col min="15372" max="15372" width="8.25" style="69" customWidth="1"/>
    <col min="15373" max="15606" width="9" style="69"/>
    <col min="15607" max="15616" width="0" style="69" hidden="1" customWidth="1"/>
    <col min="15617" max="15617" width="25.875" style="69" customWidth="1"/>
    <col min="15618" max="15618" width="8.125" style="69" bestFit="1" customWidth="1"/>
    <col min="15619" max="15619" width="8.75" style="69" bestFit="1" customWidth="1"/>
    <col min="15620" max="15627" width="9" style="69"/>
    <col min="15628" max="15628" width="8.25" style="69" customWidth="1"/>
    <col min="15629" max="15862" width="9" style="69"/>
    <col min="15863" max="15872" width="0" style="69" hidden="1" customWidth="1"/>
    <col min="15873" max="15873" width="25.875" style="69" customWidth="1"/>
    <col min="15874" max="15874" width="8.125" style="69" bestFit="1" customWidth="1"/>
    <col min="15875" max="15875" width="8.75" style="69" bestFit="1" customWidth="1"/>
    <col min="15876" max="15883" width="9" style="69"/>
    <col min="15884" max="15884" width="8.25" style="69" customWidth="1"/>
    <col min="15885" max="16118" width="9" style="69"/>
    <col min="16119" max="16128" width="0" style="69" hidden="1" customWidth="1"/>
    <col min="16129" max="16129" width="25.875" style="69" customWidth="1"/>
    <col min="16130" max="16130" width="8.125" style="69" bestFit="1" customWidth="1"/>
    <col min="16131" max="16131" width="8.75" style="69" bestFit="1" customWidth="1"/>
    <col min="16132" max="16139" width="9" style="69"/>
    <col min="16140" max="16140" width="8.25" style="69" customWidth="1"/>
    <col min="16141" max="16384" width="9" style="69"/>
  </cols>
  <sheetData>
    <row r="1" spans="1:16" s="31" customFormat="1" x14ac:dyDescent="0.5">
      <c r="A1" s="1" t="s">
        <v>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70"/>
      <c r="B2" s="2"/>
      <c r="C2" s="2"/>
      <c r="O2" s="3"/>
      <c r="P2" s="3"/>
    </row>
    <row r="3" spans="1:16" s="28" customFormat="1" ht="18" customHeight="1" x14ac:dyDescent="0.5">
      <c r="A3" s="4" t="s">
        <v>31</v>
      </c>
      <c r="B3" s="4" t="s">
        <v>0</v>
      </c>
      <c r="C3" s="4" t="s">
        <v>0</v>
      </c>
      <c r="D3" s="5" t="s">
        <v>18</v>
      </c>
      <c r="E3" s="5"/>
      <c r="F3" s="5"/>
      <c r="G3" s="5"/>
      <c r="H3" s="5"/>
      <c r="I3" s="5" t="s">
        <v>19</v>
      </c>
      <c r="J3" s="5"/>
      <c r="K3" s="5"/>
      <c r="L3" s="5"/>
      <c r="M3" s="5"/>
      <c r="N3" s="5"/>
      <c r="O3" s="5"/>
      <c r="P3" s="6" t="s">
        <v>20</v>
      </c>
    </row>
    <row r="4" spans="1:16" s="28" customFormat="1" ht="45" customHeight="1" x14ac:dyDescent="0.5">
      <c r="A4" s="8"/>
      <c r="B4" s="9" t="s">
        <v>1</v>
      </c>
      <c r="C4" s="9" t="s">
        <v>2</v>
      </c>
      <c r="D4" s="10" t="s">
        <v>21</v>
      </c>
      <c r="E4" s="11" t="s">
        <v>22</v>
      </c>
      <c r="F4" s="11" t="s">
        <v>23</v>
      </c>
      <c r="G4" s="42" t="s">
        <v>24</v>
      </c>
      <c r="H4" s="10" t="s">
        <v>25</v>
      </c>
      <c r="I4" s="10" t="s">
        <v>21</v>
      </c>
      <c r="J4" s="11" t="s">
        <v>22</v>
      </c>
      <c r="K4" s="11" t="s">
        <v>23</v>
      </c>
      <c r="L4" s="42" t="s">
        <v>24</v>
      </c>
      <c r="M4" s="11" t="s">
        <v>26</v>
      </c>
      <c r="N4" s="11" t="s">
        <v>27</v>
      </c>
      <c r="O4" s="43" t="s">
        <v>25</v>
      </c>
      <c r="P4" s="30" t="s">
        <v>28</v>
      </c>
    </row>
    <row r="5" spans="1:16" s="28" customFormat="1" ht="18" customHeight="1" x14ac:dyDescent="0.5">
      <c r="A5" s="82" t="s">
        <v>33</v>
      </c>
      <c r="B5" s="83" t="s">
        <v>4</v>
      </c>
      <c r="C5" s="83" t="s">
        <v>4</v>
      </c>
      <c r="D5" s="104">
        <f>+D11+D17+D23+D29+D35+D41+D47</f>
        <v>1002.2941176470588</v>
      </c>
      <c r="E5" s="105">
        <f t="shared" ref="E5:P5" si="0">+E11+E17+E23+E29+E35+E41+E47</f>
        <v>1914.6176470588236</v>
      </c>
      <c r="F5" s="105">
        <f t="shared" si="0"/>
        <v>2659.1764705882351</v>
      </c>
      <c r="G5" s="106">
        <f t="shared" si="0"/>
        <v>1044.5000000000002</v>
      </c>
      <c r="H5" s="107">
        <f t="shared" si="0"/>
        <v>6620.588235294118</v>
      </c>
      <c r="I5" s="104">
        <f t="shared" si="0"/>
        <v>0</v>
      </c>
      <c r="J5" s="105">
        <f t="shared" si="0"/>
        <v>198.76470588235293</v>
      </c>
      <c r="K5" s="105">
        <f t="shared" si="0"/>
        <v>0</v>
      </c>
      <c r="L5" s="105">
        <f t="shared" si="0"/>
        <v>85.85294117647058</v>
      </c>
      <c r="M5" s="105">
        <f t="shared" si="0"/>
        <v>0</v>
      </c>
      <c r="N5" s="108">
        <f t="shared" si="0"/>
        <v>0</v>
      </c>
      <c r="O5" s="107">
        <f t="shared" si="0"/>
        <v>284.61764705882354</v>
      </c>
      <c r="P5" s="106">
        <f t="shared" si="0"/>
        <v>6905.2058823529424</v>
      </c>
    </row>
    <row r="6" spans="1:16" s="28" customFormat="1" ht="18" customHeight="1" x14ac:dyDescent="0.5">
      <c r="A6" s="79"/>
      <c r="B6" s="79"/>
      <c r="C6" s="79" t="s">
        <v>5</v>
      </c>
      <c r="D6" s="109">
        <f t="shared" ref="D6:P10" si="1">+D12+D18+D24+D30+D36+D42+D48</f>
        <v>5.8823529411764705E-2</v>
      </c>
      <c r="E6" s="110">
        <f t="shared" si="1"/>
        <v>0.58823529411764708</v>
      </c>
      <c r="F6" s="110">
        <f t="shared" si="1"/>
        <v>0</v>
      </c>
      <c r="G6" s="111">
        <f t="shared" si="1"/>
        <v>0</v>
      </c>
      <c r="H6" s="112">
        <f t="shared" si="1"/>
        <v>0.6470588235294118</v>
      </c>
      <c r="I6" s="109">
        <f t="shared" si="1"/>
        <v>0</v>
      </c>
      <c r="J6" s="110">
        <f t="shared" si="1"/>
        <v>0</v>
      </c>
      <c r="K6" s="110">
        <f t="shared" si="1"/>
        <v>0</v>
      </c>
      <c r="L6" s="110">
        <f t="shared" si="1"/>
        <v>0</v>
      </c>
      <c r="M6" s="110">
        <f t="shared" si="1"/>
        <v>0</v>
      </c>
      <c r="N6" s="113">
        <f t="shared" si="1"/>
        <v>0</v>
      </c>
      <c r="O6" s="112">
        <f t="shared" si="1"/>
        <v>0</v>
      </c>
      <c r="P6" s="111">
        <f t="shared" si="1"/>
        <v>0.6470588235294118</v>
      </c>
    </row>
    <row r="7" spans="1:16" s="28" customFormat="1" ht="18" customHeight="1" x14ac:dyDescent="0.5">
      <c r="A7" s="78"/>
      <c r="B7" s="79"/>
      <c r="C7" s="79" t="s">
        <v>3</v>
      </c>
      <c r="D7" s="109">
        <f t="shared" si="1"/>
        <v>1002.3529411764706</v>
      </c>
      <c r="E7" s="110">
        <f t="shared" si="1"/>
        <v>1915.2058823529414</v>
      </c>
      <c r="F7" s="110">
        <f t="shared" si="1"/>
        <v>2659.1764705882351</v>
      </c>
      <c r="G7" s="111">
        <f t="shared" si="1"/>
        <v>1044.5000000000002</v>
      </c>
      <c r="H7" s="112">
        <f t="shared" si="1"/>
        <v>6621.2352941176478</v>
      </c>
      <c r="I7" s="109">
        <f t="shared" si="1"/>
        <v>0</v>
      </c>
      <c r="J7" s="110">
        <f t="shared" si="1"/>
        <v>198.76470588235293</v>
      </c>
      <c r="K7" s="110">
        <f t="shared" si="1"/>
        <v>0</v>
      </c>
      <c r="L7" s="110">
        <f t="shared" si="1"/>
        <v>85.85294117647058</v>
      </c>
      <c r="M7" s="110">
        <f t="shared" si="1"/>
        <v>0</v>
      </c>
      <c r="N7" s="113">
        <f t="shared" si="1"/>
        <v>0</v>
      </c>
      <c r="O7" s="112">
        <f t="shared" si="1"/>
        <v>284.61764705882354</v>
      </c>
      <c r="P7" s="111">
        <f t="shared" si="1"/>
        <v>6905.8529411764721</v>
      </c>
    </row>
    <row r="8" spans="1:16" s="28" customFormat="1" ht="18" customHeight="1" x14ac:dyDescent="0.5">
      <c r="A8" s="78"/>
      <c r="B8" s="79" t="s">
        <v>6</v>
      </c>
      <c r="C8" s="79" t="s">
        <v>5</v>
      </c>
      <c r="D8" s="109">
        <f t="shared" si="1"/>
        <v>31.208333333333336</v>
      </c>
      <c r="E8" s="110">
        <f t="shared" si="1"/>
        <v>2.916666666666667</v>
      </c>
      <c r="F8" s="110">
        <f t="shared" si="1"/>
        <v>0</v>
      </c>
      <c r="G8" s="111">
        <f t="shared" si="1"/>
        <v>47.833333333333329</v>
      </c>
      <c r="H8" s="112">
        <f t="shared" si="1"/>
        <v>81.958333333333329</v>
      </c>
      <c r="I8" s="109">
        <f t="shared" si="1"/>
        <v>0</v>
      </c>
      <c r="J8" s="110">
        <f t="shared" si="1"/>
        <v>0</v>
      </c>
      <c r="K8" s="110">
        <f t="shared" si="1"/>
        <v>0</v>
      </c>
      <c r="L8" s="110">
        <f t="shared" si="1"/>
        <v>0</v>
      </c>
      <c r="M8" s="110">
        <f t="shared" si="1"/>
        <v>0.33333333333333337</v>
      </c>
      <c r="N8" s="113">
        <f t="shared" si="1"/>
        <v>58.861111111111114</v>
      </c>
      <c r="O8" s="112">
        <f t="shared" si="1"/>
        <v>59.19444444444445</v>
      </c>
      <c r="P8" s="111">
        <f t="shared" si="1"/>
        <v>141.1527777777778</v>
      </c>
    </row>
    <row r="9" spans="1:16" s="28" customFormat="1" ht="18" customHeight="1" x14ac:dyDescent="0.5">
      <c r="A9" s="78"/>
      <c r="B9" s="79"/>
      <c r="C9" s="79" t="s">
        <v>7</v>
      </c>
      <c r="D9" s="109">
        <f t="shared" si="1"/>
        <v>62.31666666666667</v>
      </c>
      <c r="E9" s="110">
        <f t="shared" si="1"/>
        <v>5.7333333333333343</v>
      </c>
      <c r="F9" s="110">
        <f t="shared" si="1"/>
        <v>0</v>
      </c>
      <c r="G9" s="111">
        <f t="shared" si="1"/>
        <v>49.833333333333329</v>
      </c>
      <c r="H9" s="112">
        <f t="shared" si="1"/>
        <v>117.88333333333333</v>
      </c>
      <c r="I9" s="109">
        <f t="shared" si="1"/>
        <v>0</v>
      </c>
      <c r="J9" s="110">
        <f t="shared" si="1"/>
        <v>0</v>
      </c>
      <c r="K9" s="110">
        <f t="shared" si="1"/>
        <v>0</v>
      </c>
      <c r="L9" s="110">
        <f t="shared" si="1"/>
        <v>0</v>
      </c>
      <c r="M9" s="110">
        <f t="shared" si="1"/>
        <v>0.5</v>
      </c>
      <c r="N9" s="113">
        <f t="shared" si="1"/>
        <v>105.95</v>
      </c>
      <c r="O9" s="112">
        <f t="shared" si="1"/>
        <v>106.45</v>
      </c>
      <c r="P9" s="111">
        <f t="shared" si="1"/>
        <v>224.33333333333331</v>
      </c>
    </row>
    <row r="10" spans="1:16" s="28" customFormat="1" ht="18" customHeight="1" x14ac:dyDescent="0.5">
      <c r="A10" s="80"/>
      <c r="B10" s="81" t="s">
        <v>8</v>
      </c>
      <c r="C10" s="81"/>
      <c r="D10" s="114">
        <f t="shared" si="1"/>
        <v>1064.6696078431373</v>
      </c>
      <c r="E10" s="115">
        <f t="shared" si="1"/>
        <v>1920.9392156862748</v>
      </c>
      <c r="F10" s="115">
        <f t="shared" si="1"/>
        <v>2659.1764705882351</v>
      </c>
      <c r="G10" s="116">
        <f t="shared" si="1"/>
        <v>1094.3333333333335</v>
      </c>
      <c r="H10" s="117">
        <f t="shared" si="1"/>
        <v>6739.1186274509801</v>
      </c>
      <c r="I10" s="114">
        <f t="shared" si="1"/>
        <v>0</v>
      </c>
      <c r="J10" s="115">
        <f t="shared" si="1"/>
        <v>198.76470588235293</v>
      </c>
      <c r="K10" s="115">
        <f t="shared" si="1"/>
        <v>0</v>
      </c>
      <c r="L10" s="115">
        <f t="shared" si="1"/>
        <v>85.85294117647058</v>
      </c>
      <c r="M10" s="115">
        <f t="shared" si="1"/>
        <v>0.5</v>
      </c>
      <c r="N10" s="118">
        <f t="shared" si="1"/>
        <v>105.95</v>
      </c>
      <c r="O10" s="117">
        <f t="shared" si="1"/>
        <v>391.06764705882352</v>
      </c>
      <c r="P10" s="116">
        <f t="shared" si="1"/>
        <v>7130.1862745098042</v>
      </c>
    </row>
    <row r="11" spans="1:16" s="12" customFormat="1" ht="20.100000000000001" customHeight="1" x14ac:dyDescent="0.5">
      <c r="A11" s="52" t="s">
        <v>9</v>
      </c>
      <c r="B11" s="33" t="s">
        <v>4</v>
      </c>
      <c r="C11" s="33" t="s">
        <v>4</v>
      </c>
      <c r="D11" s="53">
        <f>AVERAGE('C55_1'!D11,'C55_2'!D11)</f>
        <v>3.5294117647058822</v>
      </c>
      <c r="E11" s="72">
        <f>AVERAGE('C55_1'!E11,'C55_2'!E11)</f>
        <v>5.6470588235294121</v>
      </c>
      <c r="F11" s="72">
        <f>AVERAGE('C55_1'!F11,'C55_2'!F11)</f>
        <v>9.0588235294117645</v>
      </c>
      <c r="G11" s="55">
        <f>AVERAGE('C55_1'!G11,'C55_2'!G11)</f>
        <v>2.9411764705882353E-2</v>
      </c>
      <c r="H11" s="73">
        <f>AVERAGE('C55_1'!H11,'C55_2'!H11)</f>
        <v>18.264705882352942</v>
      </c>
      <c r="I11" s="53">
        <f>AVERAGE('C55_1'!I11,'C55_2'!I11)</f>
        <v>0</v>
      </c>
      <c r="J11" s="72">
        <f>AVERAGE('C55_1'!J11,'C55_2'!J11)</f>
        <v>0.38235294117647056</v>
      </c>
      <c r="K11" s="72">
        <f>AVERAGE('C55_1'!K11,'C55_2'!K11)</f>
        <v>0</v>
      </c>
      <c r="L11" s="72">
        <f>AVERAGE('C55_1'!L11,'C55_2'!L11)</f>
        <v>2.9411764705882353E-2</v>
      </c>
      <c r="M11" s="72">
        <f>AVERAGE('C55_1'!M11,'C55_2'!M11)</f>
        <v>0</v>
      </c>
      <c r="N11" s="54">
        <f>AVERAGE('C55_1'!N11,'C55_2'!N11)</f>
        <v>0</v>
      </c>
      <c r="O11" s="73">
        <f>AVERAGE('C55_1'!O11,'C55_2'!O11)</f>
        <v>0.41176470588235292</v>
      </c>
      <c r="P11" s="55">
        <f>AVERAGE('C55_1'!P11,'C55_2'!P11)</f>
        <v>18.676470588235293</v>
      </c>
    </row>
    <row r="12" spans="1:16" s="12" customFormat="1" ht="20.100000000000001" customHeight="1" x14ac:dyDescent="0.5">
      <c r="A12" s="47"/>
      <c r="B12" s="13"/>
      <c r="C12" s="13" t="s">
        <v>5</v>
      </c>
      <c r="D12" s="48">
        <f>AVERAGE('C55_1'!D12,'C55_2'!D12)</f>
        <v>5.8823529411764705E-2</v>
      </c>
      <c r="E12" s="71">
        <f>AVERAGE('C55_1'!E12,'C55_2'!E12)</f>
        <v>0.58823529411764708</v>
      </c>
      <c r="F12" s="71">
        <f>AVERAGE('C55_1'!F12,'C55_2'!F12)</f>
        <v>0</v>
      </c>
      <c r="G12" s="50">
        <f>AVERAGE('C55_1'!G12,'C55_2'!G12)</f>
        <v>0</v>
      </c>
      <c r="H12" s="51">
        <f>AVERAGE('C55_1'!H12,'C55_2'!H12)</f>
        <v>0.6470588235294118</v>
      </c>
      <c r="I12" s="48">
        <f>AVERAGE('C55_1'!I12,'C55_2'!I12)</f>
        <v>0</v>
      </c>
      <c r="J12" s="71">
        <f>AVERAGE('C55_1'!J12,'C55_2'!J12)</f>
        <v>0</v>
      </c>
      <c r="K12" s="71">
        <f>AVERAGE('C55_1'!K12,'C55_2'!K12)</f>
        <v>0</v>
      </c>
      <c r="L12" s="71">
        <f>AVERAGE('C55_1'!L12,'C55_2'!L12)</f>
        <v>0</v>
      </c>
      <c r="M12" s="71">
        <f>AVERAGE('C55_1'!M12,'C55_2'!M12)</f>
        <v>0</v>
      </c>
      <c r="N12" s="49">
        <f>AVERAGE('C55_1'!N12,'C55_2'!N12)</f>
        <v>0</v>
      </c>
      <c r="O12" s="51">
        <f>AVERAGE('C55_1'!O12,'C55_2'!O12)</f>
        <v>0</v>
      </c>
      <c r="P12" s="50">
        <f>AVERAGE('C55_1'!P12,'C55_2'!P12)</f>
        <v>0.6470588235294118</v>
      </c>
    </row>
    <row r="13" spans="1:16" s="12" customFormat="1" ht="20.100000000000001" customHeight="1" x14ac:dyDescent="0.5">
      <c r="A13" s="47"/>
      <c r="B13" s="13"/>
      <c r="C13" s="13" t="s">
        <v>3</v>
      </c>
      <c r="D13" s="48">
        <f>AVERAGE('C55_1'!D13,'C55_2'!D13)</f>
        <v>3.5882352941176472</v>
      </c>
      <c r="E13" s="71">
        <f>AVERAGE('C55_1'!E13,'C55_2'!E13)</f>
        <v>6.2352941176470589</v>
      </c>
      <c r="F13" s="71">
        <f>AVERAGE('C55_1'!F13,'C55_2'!F13)</f>
        <v>9.0588235294117645</v>
      </c>
      <c r="G13" s="50">
        <f>AVERAGE('C55_1'!G13,'C55_2'!G13)</f>
        <v>2.9411764705882353E-2</v>
      </c>
      <c r="H13" s="51">
        <f>AVERAGE('C55_1'!H13,'C55_2'!H13)</f>
        <v>18.911764705882351</v>
      </c>
      <c r="I13" s="48">
        <f>AVERAGE('C55_1'!I13,'C55_2'!I13)</f>
        <v>0</v>
      </c>
      <c r="J13" s="71">
        <f>AVERAGE('C55_1'!J13,'C55_2'!J13)</f>
        <v>0.38235294117647056</v>
      </c>
      <c r="K13" s="71">
        <f>AVERAGE('C55_1'!K13,'C55_2'!K13)</f>
        <v>0</v>
      </c>
      <c r="L13" s="71">
        <f>AVERAGE('C55_1'!L13,'C55_2'!L13)</f>
        <v>2.9411764705882353E-2</v>
      </c>
      <c r="M13" s="71">
        <f>AVERAGE('C55_1'!M13,'C55_2'!M13)</f>
        <v>0</v>
      </c>
      <c r="N13" s="49">
        <f>AVERAGE('C55_1'!N13,'C55_2'!N13)</f>
        <v>0</v>
      </c>
      <c r="O13" s="51">
        <f>AVERAGE('C55_1'!O13,'C55_2'!O13)</f>
        <v>0.41176470588235292</v>
      </c>
      <c r="P13" s="50">
        <f>AVERAGE('C55_1'!P13,'C55_2'!P13)</f>
        <v>19.323529411764703</v>
      </c>
    </row>
    <row r="14" spans="1:16" s="12" customFormat="1" ht="20.100000000000001" customHeight="1" x14ac:dyDescent="0.5">
      <c r="A14" s="47"/>
      <c r="B14" s="13" t="s">
        <v>6</v>
      </c>
      <c r="C14" s="13" t="s">
        <v>5</v>
      </c>
      <c r="D14" s="48">
        <f>AVERAGE('C55_1'!D14,'C55_2'!D14)</f>
        <v>0</v>
      </c>
      <c r="E14" s="71">
        <f>AVERAGE('C55_1'!E14,'C55_2'!E14)</f>
        <v>0</v>
      </c>
      <c r="F14" s="71">
        <f>AVERAGE('C55_1'!F14,'C55_2'!F14)</f>
        <v>0</v>
      </c>
      <c r="G14" s="50">
        <f>AVERAGE('C55_1'!G14,'C55_2'!G14)</f>
        <v>0</v>
      </c>
      <c r="H14" s="51">
        <f>AVERAGE('C55_1'!H14,'C55_2'!H14)</f>
        <v>0</v>
      </c>
      <c r="I14" s="48">
        <f>AVERAGE('C55_1'!I14,'C55_2'!I14)</f>
        <v>0</v>
      </c>
      <c r="J14" s="71">
        <f>AVERAGE('C55_1'!J14,'C55_2'!J14)</f>
        <v>0</v>
      </c>
      <c r="K14" s="71">
        <f>AVERAGE('C55_1'!K14,'C55_2'!K14)</f>
        <v>0</v>
      </c>
      <c r="L14" s="71">
        <f>AVERAGE('C55_1'!L14,'C55_2'!L14)</f>
        <v>0</v>
      </c>
      <c r="M14" s="71">
        <f>AVERAGE('C55_1'!M14,'C55_2'!M14)</f>
        <v>0</v>
      </c>
      <c r="N14" s="49">
        <f>AVERAGE('C55_1'!N14,'C55_2'!N14)</f>
        <v>0</v>
      </c>
      <c r="O14" s="51">
        <f>AVERAGE('C55_1'!O14,'C55_2'!O14)</f>
        <v>0</v>
      </c>
      <c r="P14" s="50">
        <f>AVERAGE('C55_1'!P14,'C55_2'!P14)</f>
        <v>0</v>
      </c>
    </row>
    <row r="15" spans="1:16" s="12" customFormat="1" ht="20.100000000000001" customHeight="1" x14ac:dyDescent="0.5">
      <c r="A15" s="47"/>
      <c r="B15" s="13"/>
      <c r="C15" s="13" t="s">
        <v>7</v>
      </c>
      <c r="D15" s="48">
        <f>AVERAGE('C55_1'!D15,'C55_2'!D15)</f>
        <v>0</v>
      </c>
      <c r="E15" s="71">
        <f>AVERAGE('C55_1'!E15,'C55_2'!E15)</f>
        <v>0</v>
      </c>
      <c r="F15" s="71">
        <f>AVERAGE('C55_1'!F15,'C55_2'!F15)</f>
        <v>0</v>
      </c>
      <c r="G15" s="50">
        <f>AVERAGE('C55_1'!G15,'C55_2'!G15)</f>
        <v>0</v>
      </c>
      <c r="H15" s="51">
        <f>AVERAGE('C55_1'!H15,'C55_2'!H15)</f>
        <v>0</v>
      </c>
      <c r="I15" s="48">
        <f>AVERAGE('C55_1'!I15,'C55_2'!I15)</f>
        <v>0</v>
      </c>
      <c r="J15" s="71">
        <f>AVERAGE('C55_1'!J15,'C55_2'!J15)</f>
        <v>0</v>
      </c>
      <c r="K15" s="71">
        <f>AVERAGE('C55_1'!K15,'C55_2'!K15)</f>
        <v>0</v>
      </c>
      <c r="L15" s="71">
        <f>AVERAGE('C55_1'!L15,'C55_2'!L15)</f>
        <v>0</v>
      </c>
      <c r="M15" s="71">
        <f>AVERAGE('C55_1'!M15,'C55_2'!M15)</f>
        <v>0</v>
      </c>
      <c r="N15" s="49">
        <f>AVERAGE('C55_1'!N15,'C55_2'!N15)</f>
        <v>0</v>
      </c>
      <c r="O15" s="51">
        <f>AVERAGE('C55_1'!O15,'C55_2'!O15)</f>
        <v>0</v>
      </c>
      <c r="P15" s="50">
        <f>AVERAGE('C55_1'!P15,'C55_2'!P15)</f>
        <v>0</v>
      </c>
    </row>
    <row r="16" spans="1:16" s="12" customFormat="1" ht="20.100000000000001" customHeight="1" x14ac:dyDescent="0.5">
      <c r="A16" s="56"/>
      <c r="B16" s="38" t="s">
        <v>8</v>
      </c>
      <c r="C16" s="38"/>
      <c r="D16" s="57">
        <f>AVERAGE('C55_1'!D16,'C55_2'!D16)</f>
        <v>3.5882352941176472</v>
      </c>
      <c r="E16" s="74">
        <f>AVERAGE('C55_1'!E16,'C55_2'!E16)</f>
        <v>6.2352941176470589</v>
      </c>
      <c r="F16" s="74">
        <f>AVERAGE('C55_1'!F16,'C55_2'!F16)</f>
        <v>9.0588235294117645</v>
      </c>
      <c r="G16" s="59">
        <f>AVERAGE('C55_1'!G16,'C55_2'!G16)</f>
        <v>2.9411764705882353E-2</v>
      </c>
      <c r="H16" s="75">
        <f>AVERAGE('C55_1'!H16,'C55_2'!H16)</f>
        <v>18.911764705882351</v>
      </c>
      <c r="I16" s="57">
        <f>AVERAGE('C55_1'!I16,'C55_2'!I16)</f>
        <v>0</v>
      </c>
      <c r="J16" s="74">
        <f>AVERAGE('C55_1'!J16,'C55_2'!J16)</f>
        <v>0.38235294117647056</v>
      </c>
      <c r="K16" s="74">
        <f>AVERAGE('C55_1'!K16,'C55_2'!K16)</f>
        <v>0</v>
      </c>
      <c r="L16" s="74">
        <f>AVERAGE('C55_1'!L16,'C55_2'!L16)</f>
        <v>2.9411764705882353E-2</v>
      </c>
      <c r="M16" s="74">
        <f>AVERAGE('C55_1'!M16,'C55_2'!M16)</f>
        <v>0</v>
      </c>
      <c r="N16" s="58">
        <f>AVERAGE('C55_1'!N16,'C55_2'!N16)</f>
        <v>0</v>
      </c>
      <c r="O16" s="75">
        <f>AVERAGE('C55_1'!O16,'C55_2'!O16)</f>
        <v>0.41176470588235292</v>
      </c>
      <c r="P16" s="59">
        <f>AVERAGE('C55_1'!P16,'C55_2'!P16)</f>
        <v>19.323529411764703</v>
      </c>
    </row>
    <row r="17" spans="1:16" s="12" customFormat="1" ht="20.100000000000001" customHeight="1" x14ac:dyDescent="0.5">
      <c r="A17" s="13" t="s">
        <v>10</v>
      </c>
      <c r="B17" s="13" t="s">
        <v>4</v>
      </c>
      <c r="C17" s="13" t="s">
        <v>4</v>
      </c>
      <c r="D17" s="76">
        <f>AVERAGE('C55_1'!D17,'C55_2'!D17)</f>
        <v>563.05882352941171</v>
      </c>
      <c r="E17" s="71">
        <f>AVERAGE('C55_1'!E17,'C55_2'!E17)</f>
        <v>16.176470588235293</v>
      </c>
      <c r="F17" s="71">
        <f>AVERAGE('C55_1'!F17,'C55_2'!F17)</f>
        <v>1.7941176470588234</v>
      </c>
      <c r="G17" s="50">
        <f>AVERAGE('C55_1'!G17,'C55_2'!G17)</f>
        <v>35.294117647058826</v>
      </c>
      <c r="H17" s="51">
        <f>AVERAGE('C55_1'!H17,'C55_2'!H17)</f>
        <v>616.32352941176464</v>
      </c>
      <c r="I17" s="48">
        <f>AVERAGE('C55_1'!I17,'C55_2'!I17)</f>
        <v>0</v>
      </c>
      <c r="J17" s="71">
        <f>AVERAGE('C55_1'!J17,'C55_2'!J17)</f>
        <v>0</v>
      </c>
      <c r="K17" s="71">
        <f>AVERAGE('C55_1'!K17,'C55_2'!K17)</f>
        <v>0</v>
      </c>
      <c r="L17" s="71">
        <f>AVERAGE('C55_1'!L17,'C55_2'!L17)</f>
        <v>6.2647058823529411</v>
      </c>
      <c r="M17" s="71">
        <f>AVERAGE('C55_1'!M17,'C55_2'!M17)</f>
        <v>0</v>
      </c>
      <c r="N17" s="49">
        <f>AVERAGE('C55_1'!N17,'C55_2'!N17)</f>
        <v>0</v>
      </c>
      <c r="O17" s="51">
        <f>AVERAGE('C55_1'!O17,'C55_2'!O17)</f>
        <v>6.2647058823529411</v>
      </c>
      <c r="P17" s="50">
        <f>AVERAGE('C55_1'!P17,'C55_2'!P17)</f>
        <v>622.58823529411757</v>
      </c>
    </row>
    <row r="18" spans="1:16" s="12" customFormat="1" ht="20.100000000000001" customHeight="1" x14ac:dyDescent="0.5">
      <c r="A18" s="47"/>
      <c r="B18" s="13"/>
      <c r="C18" s="13" t="s">
        <v>5</v>
      </c>
      <c r="D18" s="48">
        <f>AVERAGE('C55_1'!D18,'C55_2'!D18)</f>
        <v>0</v>
      </c>
      <c r="E18" s="71">
        <f>AVERAGE('C55_1'!E18,'C55_2'!E18)</f>
        <v>0</v>
      </c>
      <c r="F18" s="71">
        <f>AVERAGE('C55_1'!F18,'C55_2'!F18)</f>
        <v>0</v>
      </c>
      <c r="G18" s="50">
        <f>AVERAGE('C55_1'!G18,'C55_2'!G18)</f>
        <v>0</v>
      </c>
      <c r="H18" s="51">
        <f>AVERAGE('C55_1'!H18,'C55_2'!H18)</f>
        <v>0</v>
      </c>
      <c r="I18" s="48">
        <f>AVERAGE('C55_1'!I18,'C55_2'!I18)</f>
        <v>0</v>
      </c>
      <c r="J18" s="71">
        <f>AVERAGE('C55_1'!J18,'C55_2'!J18)</f>
        <v>0</v>
      </c>
      <c r="K18" s="71">
        <f>AVERAGE('C55_1'!K18,'C55_2'!K18)</f>
        <v>0</v>
      </c>
      <c r="L18" s="71">
        <f>AVERAGE('C55_1'!L18,'C55_2'!L18)</f>
        <v>0</v>
      </c>
      <c r="M18" s="71">
        <f>AVERAGE('C55_1'!M18,'C55_2'!M18)</f>
        <v>0</v>
      </c>
      <c r="N18" s="49">
        <f>AVERAGE('C55_1'!N18,'C55_2'!N18)</f>
        <v>0</v>
      </c>
      <c r="O18" s="51">
        <f>AVERAGE('C55_1'!O18,'C55_2'!O18)</f>
        <v>0</v>
      </c>
      <c r="P18" s="50">
        <f>AVERAGE('C55_1'!P18,'C55_2'!P18)</f>
        <v>0</v>
      </c>
    </row>
    <row r="19" spans="1:16" s="12" customFormat="1" ht="20.100000000000001" customHeight="1" x14ac:dyDescent="0.5">
      <c r="A19" s="47"/>
      <c r="B19" s="13"/>
      <c r="C19" s="13" t="s">
        <v>3</v>
      </c>
      <c r="D19" s="48">
        <f>AVERAGE('C55_1'!D19,'C55_2'!D19)</f>
        <v>563.05882352941171</v>
      </c>
      <c r="E19" s="71">
        <f>AVERAGE('C55_1'!E19,'C55_2'!E19)</f>
        <v>16.176470588235293</v>
      </c>
      <c r="F19" s="71">
        <f>AVERAGE('C55_1'!F19,'C55_2'!F19)</f>
        <v>1.7941176470588234</v>
      </c>
      <c r="G19" s="50">
        <f>AVERAGE('C55_1'!G19,'C55_2'!G19)</f>
        <v>35.294117647058826</v>
      </c>
      <c r="H19" s="51">
        <f>AVERAGE('C55_1'!H19,'C55_2'!H19)</f>
        <v>616.32352941176464</v>
      </c>
      <c r="I19" s="48">
        <f>AVERAGE('C55_1'!I19,'C55_2'!I19)</f>
        <v>0</v>
      </c>
      <c r="J19" s="71">
        <f>AVERAGE('C55_1'!J19,'C55_2'!J19)</f>
        <v>0</v>
      </c>
      <c r="K19" s="71">
        <f>AVERAGE('C55_1'!K19,'C55_2'!K19)</f>
        <v>0</v>
      </c>
      <c r="L19" s="71">
        <f>AVERAGE('C55_1'!L19,'C55_2'!L19)</f>
        <v>6.2647058823529411</v>
      </c>
      <c r="M19" s="71">
        <f>AVERAGE('C55_1'!M19,'C55_2'!M19)</f>
        <v>0</v>
      </c>
      <c r="N19" s="49">
        <f>AVERAGE('C55_1'!N19,'C55_2'!N19)</f>
        <v>0</v>
      </c>
      <c r="O19" s="51">
        <f>AVERAGE('C55_1'!O19,'C55_2'!O19)</f>
        <v>6.2647058823529411</v>
      </c>
      <c r="P19" s="50">
        <f>AVERAGE('C55_1'!P19,'C55_2'!P19)</f>
        <v>622.58823529411757</v>
      </c>
    </row>
    <row r="20" spans="1:16" s="12" customFormat="1" ht="20.100000000000001" customHeight="1" x14ac:dyDescent="0.5">
      <c r="A20" s="47"/>
      <c r="B20" s="13" t="s">
        <v>6</v>
      </c>
      <c r="C20" s="13" t="s">
        <v>5</v>
      </c>
      <c r="D20" s="48">
        <f>AVERAGE('C55_1'!D20,'C55_2'!D20)</f>
        <v>30.708333333333336</v>
      </c>
      <c r="E20" s="71">
        <f>AVERAGE('C55_1'!E20,'C55_2'!E20)</f>
        <v>0</v>
      </c>
      <c r="F20" s="71">
        <f>AVERAGE('C55_1'!F20,'C55_2'!F20)</f>
        <v>0</v>
      </c>
      <c r="G20" s="50">
        <f>AVERAGE('C55_1'!G20,'C55_2'!G20)</f>
        <v>0</v>
      </c>
      <c r="H20" s="51">
        <f>AVERAGE('C55_1'!H20,'C55_2'!H20)</f>
        <v>30.708333333333336</v>
      </c>
      <c r="I20" s="48">
        <f>AVERAGE('C55_1'!I20,'C55_2'!I20)</f>
        <v>0</v>
      </c>
      <c r="J20" s="71">
        <f>AVERAGE('C55_1'!J20,'C55_2'!J20)</f>
        <v>0</v>
      </c>
      <c r="K20" s="71">
        <f>AVERAGE('C55_1'!K20,'C55_2'!K20)</f>
        <v>0</v>
      </c>
      <c r="L20" s="71">
        <f>AVERAGE('C55_1'!L20,'C55_2'!L20)</f>
        <v>0</v>
      </c>
      <c r="M20" s="71">
        <f>AVERAGE('C55_1'!M20,'C55_2'!M20)</f>
        <v>0</v>
      </c>
      <c r="N20" s="49">
        <f>AVERAGE('C55_1'!N20,'C55_2'!N20)</f>
        <v>0</v>
      </c>
      <c r="O20" s="51">
        <f>AVERAGE('C55_1'!O20,'C55_2'!O20)</f>
        <v>0</v>
      </c>
      <c r="P20" s="50">
        <f>AVERAGE('C55_1'!P20,'C55_2'!P20)</f>
        <v>30.708333333333336</v>
      </c>
    </row>
    <row r="21" spans="1:16" s="12" customFormat="1" ht="20.100000000000001" customHeight="1" x14ac:dyDescent="0.5">
      <c r="A21" s="47"/>
      <c r="B21" s="13"/>
      <c r="C21" s="13" t="s">
        <v>7</v>
      </c>
      <c r="D21" s="48">
        <f>AVERAGE('C55_1'!D21,'C55_2'!D21)</f>
        <v>61.416666666666671</v>
      </c>
      <c r="E21" s="71">
        <f>AVERAGE('C55_1'!E21,'C55_2'!E21)</f>
        <v>0</v>
      </c>
      <c r="F21" s="71">
        <f>AVERAGE('C55_1'!F21,'C55_2'!F21)</f>
        <v>0</v>
      </c>
      <c r="G21" s="50">
        <f>AVERAGE('C55_1'!G21,'C55_2'!G21)</f>
        <v>0</v>
      </c>
      <c r="H21" s="51">
        <f>AVERAGE('C55_1'!H21,'C55_2'!H21)</f>
        <v>61.416666666666671</v>
      </c>
      <c r="I21" s="48">
        <f>AVERAGE('C55_1'!I21,'C55_2'!I21)</f>
        <v>0</v>
      </c>
      <c r="J21" s="71">
        <f>AVERAGE('C55_1'!J21,'C55_2'!J21)</f>
        <v>0</v>
      </c>
      <c r="K21" s="71">
        <f>AVERAGE('C55_1'!K21,'C55_2'!K21)</f>
        <v>0</v>
      </c>
      <c r="L21" s="71">
        <f>AVERAGE('C55_1'!L21,'C55_2'!L21)</f>
        <v>0</v>
      </c>
      <c r="M21" s="71">
        <f>AVERAGE('C55_1'!M21,'C55_2'!M21)</f>
        <v>0</v>
      </c>
      <c r="N21" s="49">
        <f>AVERAGE('C55_1'!N21,'C55_2'!N21)</f>
        <v>0</v>
      </c>
      <c r="O21" s="51">
        <f>AVERAGE('C55_1'!O21,'C55_2'!O21)</f>
        <v>0</v>
      </c>
      <c r="P21" s="50">
        <f>AVERAGE('C55_1'!P21,'C55_2'!P21)</f>
        <v>61.416666666666671</v>
      </c>
    </row>
    <row r="22" spans="1:16" s="12" customFormat="1" ht="20.100000000000001" customHeight="1" x14ac:dyDescent="0.5">
      <c r="A22" s="47"/>
      <c r="B22" s="19" t="s">
        <v>8</v>
      </c>
      <c r="C22" s="19"/>
      <c r="D22" s="48">
        <f>AVERAGE('C55_1'!D22,'C55_2'!D22)</f>
        <v>624.47549019607845</v>
      </c>
      <c r="E22" s="71">
        <f>AVERAGE('C55_1'!E22,'C55_2'!E22)</f>
        <v>16.176470588235293</v>
      </c>
      <c r="F22" s="71">
        <f>AVERAGE('C55_1'!F22,'C55_2'!F22)</f>
        <v>1.7941176470588234</v>
      </c>
      <c r="G22" s="50">
        <f>AVERAGE('C55_1'!G22,'C55_2'!G22)</f>
        <v>35.294117647058826</v>
      </c>
      <c r="H22" s="51">
        <f>AVERAGE('C55_1'!H22,'C55_2'!H22)</f>
        <v>677.74019607843138</v>
      </c>
      <c r="I22" s="48">
        <f>AVERAGE('C55_1'!I22,'C55_2'!I22)</f>
        <v>0</v>
      </c>
      <c r="J22" s="71">
        <f>AVERAGE('C55_1'!J22,'C55_2'!J22)</f>
        <v>0</v>
      </c>
      <c r="K22" s="71">
        <f>AVERAGE('C55_1'!K22,'C55_2'!K22)</f>
        <v>0</v>
      </c>
      <c r="L22" s="71">
        <f>AVERAGE('C55_1'!L22,'C55_2'!L22)</f>
        <v>6.2647058823529411</v>
      </c>
      <c r="M22" s="71">
        <f>AVERAGE('C55_1'!M22,'C55_2'!M22)</f>
        <v>0</v>
      </c>
      <c r="N22" s="49">
        <f>AVERAGE('C55_1'!N22,'C55_2'!N22)</f>
        <v>0</v>
      </c>
      <c r="O22" s="51">
        <f>AVERAGE('C55_1'!O22,'C55_2'!O22)</f>
        <v>6.2647058823529411</v>
      </c>
      <c r="P22" s="50">
        <f>AVERAGE('C55_1'!P22,'C55_2'!P22)</f>
        <v>684.00490196078431</v>
      </c>
    </row>
    <row r="23" spans="1:16" s="12" customFormat="1" ht="20.100000000000001" customHeight="1" x14ac:dyDescent="0.5">
      <c r="A23" s="33" t="s">
        <v>11</v>
      </c>
      <c r="B23" s="33" t="s">
        <v>4</v>
      </c>
      <c r="C23" s="33" t="s">
        <v>4</v>
      </c>
      <c r="D23" s="53">
        <f>AVERAGE('C55_1'!D23,'C55_2'!D23)</f>
        <v>213.20588235294122</v>
      </c>
      <c r="E23" s="72">
        <f>AVERAGE('C55_1'!E23,'C55_2'!E23)</f>
        <v>1495.5588235294117</v>
      </c>
      <c r="F23" s="72">
        <f>AVERAGE('C55_1'!F23,'C55_2'!F23)</f>
        <v>101.85294117647059</v>
      </c>
      <c r="G23" s="55">
        <f>AVERAGE('C55_1'!G23,'C55_2'!G23)</f>
        <v>118.05882352941177</v>
      </c>
      <c r="H23" s="73">
        <f>AVERAGE('C55_1'!H23,'C55_2'!H23)</f>
        <v>1928.6764705882356</v>
      </c>
      <c r="I23" s="53">
        <f>AVERAGE('C55_1'!I23,'C55_2'!I23)</f>
        <v>0</v>
      </c>
      <c r="J23" s="72">
        <f>AVERAGE('C55_1'!J23,'C55_2'!J23)</f>
        <v>170</v>
      </c>
      <c r="K23" s="72">
        <f>AVERAGE('C55_1'!K23,'C55_2'!K23)</f>
        <v>0</v>
      </c>
      <c r="L23" s="72">
        <f>AVERAGE('C55_1'!L23,'C55_2'!L23)</f>
        <v>9.9411764705882355</v>
      </c>
      <c r="M23" s="72">
        <f>AVERAGE('C55_1'!M23,'C55_2'!M23)</f>
        <v>0</v>
      </c>
      <c r="N23" s="54">
        <f>AVERAGE('C55_1'!N23,'C55_2'!N23)</f>
        <v>0</v>
      </c>
      <c r="O23" s="73">
        <f>AVERAGE('C55_1'!O23,'C55_2'!O23)</f>
        <v>179.94117647058823</v>
      </c>
      <c r="P23" s="55">
        <f>AVERAGE('C55_1'!P23,'C55_2'!P23)</f>
        <v>2108.6176470588239</v>
      </c>
    </row>
    <row r="24" spans="1:16" s="12" customFormat="1" ht="20.100000000000001" customHeight="1" x14ac:dyDescent="0.5">
      <c r="A24" s="47"/>
      <c r="B24" s="13"/>
      <c r="C24" s="13" t="s">
        <v>5</v>
      </c>
      <c r="D24" s="48">
        <f>AVERAGE('C55_1'!D24,'C55_2'!D24)</f>
        <v>0</v>
      </c>
      <c r="E24" s="71">
        <f>AVERAGE('C55_1'!E24,'C55_2'!E24)</f>
        <v>0</v>
      </c>
      <c r="F24" s="71">
        <f>AVERAGE('C55_1'!F24,'C55_2'!F24)</f>
        <v>0</v>
      </c>
      <c r="G24" s="50">
        <f>AVERAGE('C55_1'!G24,'C55_2'!G24)</f>
        <v>0</v>
      </c>
      <c r="H24" s="51">
        <f>AVERAGE('C55_1'!H24,'C55_2'!H24)</f>
        <v>0</v>
      </c>
      <c r="I24" s="48">
        <f>AVERAGE('C55_1'!I24,'C55_2'!I24)</f>
        <v>0</v>
      </c>
      <c r="J24" s="71">
        <f>AVERAGE('C55_1'!J24,'C55_2'!J24)</f>
        <v>0</v>
      </c>
      <c r="K24" s="71">
        <f>AVERAGE('C55_1'!K24,'C55_2'!K24)</f>
        <v>0</v>
      </c>
      <c r="L24" s="71">
        <f>AVERAGE('C55_1'!L24,'C55_2'!L24)</f>
        <v>0</v>
      </c>
      <c r="M24" s="71">
        <f>AVERAGE('C55_1'!M24,'C55_2'!M24)</f>
        <v>0</v>
      </c>
      <c r="N24" s="49">
        <f>AVERAGE('C55_1'!N24,'C55_2'!N24)</f>
        <v>0</v>
      </c>
      <c r="O24" s="51">
        <f>AVERAGE('C55_1'!O24,'C55_2'!O24)</f>
        <v>0</v>
      </c>
      <c r="P24" s="50">
        <f>AVERAGE('C55_1'!P24,'C55_2'!P24)</f>
        <v>0</v>
      </c>
    </row>
    <row r="25" spans="1:16" s="12" customFormat="1" ht="20.100000000000001" customHeight="1" x14ac:dyDescent="0.5">
      <c r="A25" s="47"/>
      <c r="B25" s="13"/>
      <c r="C25" s="13" t="s">
        <v>3</v>
      </c>
      <c r="D25" s="48">
        <f>AVERAGE('C55_1'!D25,'C55_2'!D25)</f>
        <v>213.20588235294122</v>
      </c>
      <c r="E25" s="71">
        <f>AVERAGE('C55_1'!E25,'C55_2'!E25)</f>
        <v>1495.5588235294117</v>
      </c>
      <c r="F25" s="71">
        <f>AVERAGE('C55_1'!F25,'C55_2'!F25)</f>
        <v>101.85294117647059</v>
      </c>
      <c r="G25" s="50">
        <f>AVERAGE('C55_1'!G25,'C55_2'!G25)</f>
        <v>118.05882352941177</v>
      </c>
      <c r="H25" s="51">
        <f>AVERAGE('C55_1'!H25,'C55_2'!H25)</f>
        <v>1928.6764705882356</v>
      </c>
      <c r="I25" s="48">
        <f>AVERAGE('C55_1'!I25,'C55_2'!I25)</f>
        <v>0</v>
      </c>
      <c r="J25" s="71">
        <f>AVERAGE('C55_1'!J25,'C55_2'!J25)</f>
        <v>170</v>
      </c>
      <c r="K25" s="71">
        <f>AVERAGE('C55_1'!K25,'C55_2'!K25)</f>
        <v>0</v>
      </c>
      <c r="L25" s="71">
        <f>AVERAGE('C55_1'!L25,'C55_2'!L25)</f>
        <v>9.9411764705882355</v>
      </c>
      <c r="M25" s="71">
        <f>AVERAGE('C55_1'!M25,'C55_2'!M25)</f>
        <v>0</v>
      </c>
      <c r="N25" s="49">
        <f>AVERAGE('C55_1'!N25,'C55_2'!N25)</f>
        <v>0</v>
      </c>
      <c r="O25" s="51">
        <f>AVERAGE('C55_1'!O25,'C55_2'!O25)</f>
        <v>179.94117647058823</v>
      </c>
      <c r="P25" s="50">
        <f>AVERAGE('C55_1'!P25,'C55_2'!P25)</f>
        <v>2108.6176470588239</v>
      </c>
    </row>
    <row r="26" spans="1:16" s="12" customFormat="1" ht="20.100000000000001" customHeight="1" x14ac:dyDescent="0.5">
      <c r="A26" s="47"/>
      <c r="B26" s="13" t="s">
        <v>6</v>
      </c>
      <c r="C26" s="13" t="s">
        <v>5</v>
      </c>
      <c r="D26" s="48">
        <f>AVERAGE('C55_1'!D26,'C55_2'!D26)</f>
        <v>0</v>
      </c>
      <c r="E26" s="71">
        <f>AVERAGE('C55_1'!E26,'C55_2'!E26)</f>
        <v>2.416666666666667</v>
      </c>
      <c r="F26" s="71">
        <f>AVERAGE('C55_1'!F26,'C55_2'!F26)</f>
        <v>0</v>
      </c>
      <c r="G26" s="50">
        <f>AVERAGE('C55_1'!G26,'C55_2'!G26)</f>
        <v>0</v>
      </c>
      <c r="H26" s="51">
        <f>AVERAGE('C55_1'!H26,'C55_2'!H26)</f>
        <v>2.416666666666667</v>
      </c>
      <c r="I26" s="48">
        <f>AVERAGE('C55_1'!I26,'C55_2'!I26)</f>
        <v>0</v>
      </c>
      <c r="J26" s="71">
        <f>AVERAGE('C55_1'!J26,'C55_2'!J26)</f>
        <v>0</v>
      </c>
      <c r="K26" s="71">
        <f>AVERAGE('C55_1'!K26,'C55_2'!K26)</f>
        <v>0</v>
      </c>
      <c r="L26" s="71">
        <f>AVERAGE('C55_1'!L26,'C55_2'!L26)</f>
        <v>0</v>
      </c>
      <c r="M26" s="71">
        <f>AVERAGE('C55_1'!M26,'C55_2'!M26)</f>
        <v>0</v>
      </c>
      <c r="N26" s="49">
        <f>AVERAGE('C55_1'!N26,'C55_2'!N26)</f>
        <v>0</v>
      </c>
      <c r="O26" s="51">
        <f>AVERAGE('C55_1'!O26,'C55_2'!O26)</f>
        <v>0</v>
      </c>
      <c r="P26" s="50">
        <f>AVERAGE('C55_1'!P26,'C55_2'!P26)</f>
        <v>2.416666666666667</v>
      </c>
    </row>
    <row r="27" spans="1:16" s="12" customFormat="1" ht="20.100000000000001" customHeight="1" x14ac:dyDescent="0.5">
      <c r="A27" s="47"/>
      <c r="B27" s="13"/>
      <c r="C27" s="13" t="s">
        <v>7</v>
      </c>
      <c r="D27" s="48">
        <f>AVERAGE('C55_1'!D27,'C55_2'!D27)</f>
        <v>0</v>
      </c>
      <c r="E27" s="71">
        <f>AVERAGE('C55_1'!E27,'C55_2'!E27)</f>
        <v>4.8333333333333339</v>
      </c>
      <c r="F27" s="71">
        <f>AVERAGE('C55_1'!F27,'C55_2'!F27)</f>
        <v>0</v>
      </c>
      <c r="G27" s="50">
        <f>AVERAGE('C55_1'!G27,'C55_2'!G27)</f>
        <v>0</v>
      </c>
      <c r="H27" s="51">
        <f>AVERAGE('C55_1'!H27,'C55_2'!H27)</f>
        <v>4.8333333333333339</v>
      </c>
      <c r="I27" s="48">
        <f>AVERAGE('C55_1'!I27,'C55_2'!I27)</f>
        <v>0</v>
      </c>
      <c r="J27" s="71">
        <f>AVERAGE('C55_1'!J27,'C55_2'!J27)</f>
        <v>0</v>
      </c>
      <c r="K27" s="71">
        <f>AVERAGE('C55_1'!K27,'C55_2'!K27)</f>
        <v>0</v>
      </c>
      <c r="L27" s="71">
        <f>AVERAGE('C55_1'!L27,'C55_2'!L27)</f>
        <v>0</v>
      </c>
      <c r="M27" s="71">
        <f>AVERAGE('C55_1'!M27,'C55_2'!M27)</f>
        <v>0</v>
      </c>
      <c r="N27" s="49">
        <f>AVERAGE('C55_1'!N27,'C55_2'!N27)</f>
        <v>0</v>
      </c>
      <c r="O27" s="51">
        <f>AVERAGE('C55_1'!O27,'C55_2'!O27)</f>
        <v>0</v>
      </c>
      <c r="P27" s="50">
        <f>AVERAGE('C55_1'!P27,'C55_2'!P27)</f>
        <v>4.8333333333333339</v>
      </c>
    </row>
    <row r="28" spans="1:16" s="12" customFormat="1" ht="20.100000000000001" customHeight="1" x14ac:dyDescent="0.5">
      <c r="A28" s="56"/>
      <c r="B28" s="38" t="s">
        <v>8</v>
      </c>
      <c r="C28" s="38"/>
      <c r="D28" s="57">
        <f>AVERAGE('C55_1'!D28,'C55_2'!D28)</f>
        <v>213.20588235294122</v>
      </c>
      <c r="E28" s="74">
        <f>AVERAGE('C55_1'!E28,'C55_2'!E28)</f>
        <v>1500.3921568627452</v>
      </c>
      <c r="F28" s="74">
        <f>AVERAGE('C55_1'!F28,'C55_2'!F28)</f>
        <v>101.85294117647059</v>
      </c>
      <c r="G28" s="59">
        <f>AVERAGE('C55_1'!G28,'C55_2'!G28)</f>
        <v>118.05882352941177</v>
      </c>
      <c r="H28" s="75">
        <f>AVERAGE('C55_1'!H28,'C55_2'!H28)</f>
        <v>1933.5098039215686</v>
      </c>
      <c r="I28" s="57">
        <f>AVERAGE('C55_1'!I28,'C55_2'!I28)</f>
        <v>0</v>
      </c>
      <c r="J28" s="74">
        <f>AVERAGE('C55_1'!J28,'C55_2'!J28)</f>
        <v>170</v>
      </c>
      <c r="K28" s="74">
        <f>AVERAGE('C55_1'!K28,'C55_2'!K28)</f>
        <v>0</v>
      </c>
      <c r="L28" s="74">
        <f>AVERAGE('C55_1'!L28,'C55_2'!L28)</f>
        <v>9.9411764705882355</v>
      </c>
      <c r="M28" s="74">
        <f>AVERAGE('C55_1'!M28,'C55_2'!M28)</f>
        <v>0</v>
      </c>
      <c r="N28" s="58">
        <f>AVERAGE('C55_1'!N28,'C55_2'!N28)</f>
        <v>0</v>
      </c>
      <c r="O28" s="75">
        <f>AVERAGE('C55_1'!O28,'C55_2'!O28)</f>
        <v>179.94117647058823</v>
      </c>
      <c r="P28" s="59">
        <f>AVERAGE('C55_1'!P28,'C55_2'!P28)</f>
        <v>2113.4509803921569</v>
      </c>
    </row>
    <row r="29" spans="1:16" s="12" customFormat="1" ht="18.95" customHeight="1" x14ac:dyDescent="0.5">
      <c r="A29" s="13" t="s">
        <v>12</v>
      </c>
      <c r="B29" s="13" t="s">
        <v>4</v>
      </c>
      <c r="C29" s="13" t="s">
        <v>4</v>
      </c>
      <c r="D29" s="48">
        <f>AVERAGE('C55_1'!D29,'C55_2'!D29)</f>
        <v>222.5</v>
      </c>
      <c r="E29" s="71">
        <f>AVERAGE('C55_1'!E29,'C55_2'!E29)</f>
        <v>397.23529411764724</v>
      </c>
      <c r="F29" s="71">
        <f>AVERAGE('C55_1'!F29,'C55_2'!F29)</f>
        <v>2546.4705882352941</v>
      </c>
      <c r="G29" s="50">
        <f>AVERAGE('C55_1'!G29,'C55_2'!G29)</f>
        <v>170.6764705882353</v>
      </c>
      <c r="H29" s="51">
        <f>AVERAGE('C55_1'!H29,'C55_2'!H29)</f>
        <v>3336.8823529411766</v>
      </c>
      <c r="I29" s="48">
        <f>AVERAGE('C55_1'!I29,'C55_2'!I29)</f>
        <v>0</v>
      </c>
      <c r="J29" s="71">
        <f>AVERAGE('C55_1'!J29,'C55_2'!J29)</f>
        <v>28.382352941176471</v>
      </c>
      <c r="K29" s="71">
        <f>AVERAGE('C55_1'!K29,'C55_2'!K29)</f>
        <v>0</v>
      </c>
      <c r="L29" s="71">
        <f>AVERAGE('C55_1'!L29,'C55_2'!L29)</f>
        <v>11.911764705882351</v>
      </c>
      <c r="M29" s="71">
        <f>AVERAGE('C55_1'!M29,'C55_2'!M29)</f>
        <v>0</v>
      </c>
      <c r="N29" s="49">
        <f>AVERAGE('C55_1'!N29,'C55_2'!N29)</f>
        <v>0</v>
      </c>
      <c r="O29" s="51">
        <f>AVERAGE('C55_1'!O29,'C55_2'!O29)</f>
        <v>40.294117647058826</v>
      </c>
      <c r="P29" s="50">
        <f>AVERAGE('C55_1'!P29,'C55_2'!P29)</f>
        <v>3377.1764705882356</v>
      </c>
    </row>
    <row r="30" spans="1:16" s="12" customFormat="1" ht="18.95" customHeight="1" x14ac:dyDescent="0.5">
      <c r="A30" s="47"/>
      <c r="B30" s="13"/>
      <c r="C30" s="13" t="s">
        <v>5</v>
      </c>
      <c r="D30" s="48">
        <f>AVERAGE('C55_1'!D30,'C55_2'!D30)</f>
        <v>0</v>
      </c>
      <c r="E30" s="71">
        <f>AVERAGE('C55_1'!E30,'C55_2'!E30)</f>
        <v>0</v>
      </c>
      <c r="F30" s="71">
        <f>AVERAGE('C55_1'!F30,'C55_2'!F30)</f>
        <v>0</v>
      </c>
      <c r="G30" s="50">
        <f>AVERAGE('C55_1'!G30,'C55_2'!G30)</f>
        <v>0</v>
      </c>
      <c r="H30" s="51">
        <f>AVERAGE('C55_1'!H30,'C55_2'!H30)</f>
        <v>0</v>
      </c>
      <c r="I30" s="48">
        <f>AVERAGE('C55_1'!I30,'C55_2'!I30)</f>
        <v>0</v>
      </c>
      <c r="J30" s="71">
        <f>AVERAGE('C55_1'!J30,'C55_2'!J30)</f>
        <v>0</v>
      </c>
      <c r="K30" s="71">
        <f>AVERAGE('C55_1'!K30,'C55_2'!K30)</f>
        <v>0</v>
      </c>
      <c r="L30" s="71">
        <f>AVERAGE('C55_1'!L30,'C55_2'!L30)</f>
        <v>0</v>
      </c>
      <c r="M30" s="71">
        <f>AVERAGE('C55_1'!M30,'C55_2'!M30)</f>
        <v>0</v>
      </c>
      <c r="N30" s="49">
        <f>AVERAGE('C55_1'!N30,'C55_2'!N30)</f>
        <v>0</v>
      </c>
      <c r="O30" s="51">
        <f>AVERAGE('C55_1'!O30,'C55_2'!O30)</f>
        <v>0</v>
      </c>
      <c r="P30" s="50">
        <f>AVERAGE('C55_1'!P30,'C55_2'!P30)</f>
        <v>0</v>
      </c>
    </row>
    <row r="31" spans="1:16" s="12" customFormat="1" ht="18.95" customHeight="1" x14ac:dyDescent="0.5">
      <c r="A31" s="47"/>
      <c r="B31" s="13"/>
      <c r="C31" s="13" t="s">
        <v>3</v>
      </c>
      <c r="D31" s="48">
        <f>AVERAGE('C55_1'!D31,'C55_2'!D31)</f>
        <v>222.5</v>
      </c>
      <c r="E31" s="71">
        <f>AVERAGE('C55_1'!E31,'C55_2'!E31)</f>
        <v>397.23529411764724</v>
      </c>
      <c r="F31" s="71">
        <f>AVERAGE('C55_1'!F31,'C55_2'!F31)</f>
        <v>2546.4705882352941</v>
      </c>
      <c r="G31" s="50">
        <f>AVERAGE('C55_1'!G31,'C55_2'!G31)</f>
        <v>170.6764705882353</v>
      </c>
      <c r="H31" s="51">
        <f>AVERAGE('C55_1'!H31,'C55_2'!H31)</f>
        <v>3336.8823529411766</v>
      </c>
      <c r="I31" s="48">
        <f>AVERAGE('C55_1'!I31,'C55_2'!I31)</f>
        <v>0</v>
      </c>
      <c r="J31" s="71">
        <f>AVERAGE('C55_1'!J31,'C55_2'!J31)</f>
        <v>28.382352941176471</v>
      </c>
      <c r="K31" s="71">
        <f>AVERAGE('C55_1'!K31,'C55_2'!K31)</f>
        <v>0</v>
      </c>
      <c r="L31" s="71">
        <f>AVERAGE('C55_1'!L31,'C55_2'!L31)</f>
        <v>11.911764705882351</v>
      </c>
      <c r="M31" s="71">
        <f>AVERAGE('C55_1'!M31,'C55_2'!M31)</f>
        <v>0</v>
      </c>
      <c r="N31" s="49">
        <f>AVERAGE('C55_1'!N31,'C55_2'!N31)</f>
        <v>0</v>
      </c>
      <c r="O31" s="51">
        <f>AVERAGE('C55_1'!O31,'C55_2'!O31)</f>
        <v>40.294117647058826</v>
      </c>
      <c r="P31" s="50">
        <f>AVERAGE('C55_1'!P31,'C55_2'!P31)</f>
        <v>3377.1764705882356</v>
      </c>
    </row>
    <row r="32" spans="1:16" s="12" customFormat="1" ht="18.95" customHeight="1" x14ac:dyDescent="0.5">
      <c r="A32" s="47"/>
      <c r="B32" s="13" t="s">
        <v>6</v>
      </c>
      <c r="C32" s="13" t="s">
        <v>5</v>
      </c>
      <c r="D32" s="48">
        <f>AVERAGE('C55_1'!D32,'C55_2'!D32)</f>
        <v>0.5</v>
      </c>
      <c r="E32" s="71">
        <f>AVERAGE('C55_1'!E32,'C55_2'!E32)</f>
        <v>0.5</v>
      </c>
      <c r="F32" s="71">
        <f>AVERAGE('C55_1'!F32,'C55_2'!F32)</f>
        <v>0</v>
      </c>
      <c r="G32" s="50">
        <f>AVERAGE('C55_1'!G32,'C55_2'!G32)</f>
        <v>2.5</v>
      </c>
      <c r="H32" s="51">
        <f>AVERAGE('C55_1'!H32,'C55_2'!H32)</f>
        <v>3.5</v>
      </c>
      <c r="I32" s="48">
        <f>AVERAGE('C55_1'!I32,'C55_2'!I32)</f>
        <v>0</v>
      </c>
      <c r="J32" s="71">
        <f>AVERAGE('C55_1'!J32,'C55_2'!J32)</f>
        <v>0</v>
      </c>
      <c r="K32" s="71">
        <f>AVERAGE('C55_1'!K32,'C55_2'!K32)</f>
        <v>0</v>
      </c>
      <c r="L32" s="71">
        <f>AVERAGE('C55_1'!L32,'C55_2'!L32)</f>
        <v>0</v>
      </c>
      <c r="M32" s="71">
        <f>AVERAGE('C55_1'!M32,'C55_2'!M32)</f>
        <v>0</v>
      </c>
      <c r="N32" s="49">
        <f>AVERAGE('C55_1'!N32,'C55_2'!N32)</f>
        <v>0</v>
      </c>
      <c r="O32" s="51">
        <f>AVERAGE('C55_1'!O32,'C55_2'!O32)</f>
        <v>0</v>
      </c>
      <c r="P32" s="50">
        <f>AVERAGE('C55_1'!P32,'C55_2'!P32)</f>
        <v>3.5</v>
      </c>
    </row>
    <row r="33" spans="1:16" s="12" customFormat="1" ht="18.95" customHeight="1" x14ac:dyDescent="0.5">
      <c r="A33" s="47"/>
      <c r="B33" s="13"/>
      <c r="C33" s="13" t="s">
        <v>7</v>
      </c>
      <c r="D33" s="48">
        <f>AVERAGE('C55_1'!D33,'C55_2'!D33)</f>
        <v>0.9</v>
      </c>
      <c r="E33" s="71">
        <f>AVERAGE('C55_1'!E33,'C55_2'!E33)</f>
        <v>0.9</v>
      </c>
      <c r="F33" s="71">
        <f>AVERAGE('C55_1'!F33,'C55_2'!F33)</f>
        <v>0</v>
      </c>
      <c r="G33" s="50">
        <f>AVERAGE('C55_1'!G33,'C55_2'!G33)</f>
        <v>4.5</v>
      </c>
      <c r="H33" s="51">
        <f>AVERAGE('C55_1'!H33,'C55_2'!H33)</f>
        <v>6.3</v>
      </c>
      <c r="I33" s="48">
        <f>AVERAGE('C55_1'!I33,'C55_2'!I33)</f>
        <v>0</v>
      </c>
      <c r="J33" s="71">
        <f>AVERAGE('C55_1'!J33,'C55_2'!J33)</f>
        <v>0</v>
      </c>
      <c r="K33" s="71">
        <f>AVERAGE('C55_1'!K33,'C55_2'!K33)</f>
        <v>0</v>
      </c>
      <c r="L33" s="71">
        <f>AVERAGE('C55_1'!L33,'C55_2'!L33)</f>
        <v>0</v>
      </c>
      <c r="M33" s="71">
        <f>AVERAGE('C55_1'!M33,'C55_2'!M33)</f>
        <v>0</v>
      </c>
      <c r="N33" s="49">
        <f>AVERAGE('C55_1'!N33,'C55_2'!N33)</f>
        <v>0</v>
      </c>
      <c r="O33" s="51">
        <f>AVERAGE('C55_1'!O33,'C55_2'!O33)</f>
        <v>0</v>
      </c>
      <c r="P33" s="50">
        <f>AVERAGE('C55_1'!P33,'C55_2'!P33)</f>
        <v>6.3</v>
      </c>
    </row>
    <row r="34" spans="1:16" s="12" customFormat="1" ht="18.95" customHeight="1" x14ac:dyDescent="0.5">
      <c r="A34" s="47"/>
      <c r="B34" s="19" t="s">
        <v>8</v>
      </c>
      <c r="C34" s="19"/>
      <c r="D34" s="48">
        <f>AVERAGE('C55_1'!D34,'C55_2'!D34)</f>
        <v>223.39999999999998</v>
      </c>
      <c r="E34" s="71">
        <f>AVERAGE('C55_1'!E34,'C55_2'!E34)</f>
        <v>398.13529411764722</v>
      </c>
      <c r="F34" s="71">
        <f>AVERAGE('C55_1'!F34,'C55_2'!F34)</f>
        <v>2546.4705882352941</v>
      </c>
      <c r="G34" s="50">
        <f>AVERAGE('C55_1'!G34,'C55_2'!G34)</f>
        <v>175.1764705882353</v>
      </c>
      <c r="H34" s="51">
        <f>AVERAGE('C55_1'!H34,'C55_2'!H34)</f>
        <v>3343.1823529411768</v>
      </c>
      <c r="I34" s="48">
        <f>AVERAGE('C55_1'!I34,'C55_2'!I34)</f>
        <v>0</v>
      </c>
      <c r="J34" s="71">
        <f>AVERAGE('C55_1'!J34,'C55_2'!J34)</f>
        <v>28.382352941176471</v>
      </c>
      <c r="K34" s="71">
        <f>AVERAGE('C55_1'!K34,'C55_2'!K34)</f>
        <v>0</v>
      </c>
      <c r="L34" s="71">
        <f>AVERAGE('C55_1'!L34,'C55_2'!L34)</f>
        <v>11.911764705882351</v>
      </c>
      <c r="M34" s="71">
        <f>AVERAGE('C55_1'!M34,'C55_2'!M34)</f>
        <v>0</v>
      </c>
      <c r="N34" s="49">
        <f>AVERAGE('C55_1'!N34,'C55_2'!N34)</f>
        <v>0</v>
      </c>
      <c r="O34" s="51">
        <f>AVERAGE('C55_1'!O34,'C55_2'!O34)</f>
        <v>40.294117647058826</v>
      </c>
      <c r="P34" s="50">
        <f>AVERAGE('C55_1'!P34,'C55_2'!P34)</f>
        <v>3383.4764705882358</v>
      </c>
    </row>
    <row r="35" spans="1:16" s="12" customFormat="1" ht="18.95" customHeight="1" x14ac:dyDescent="0.5">
      <c r="A35" s="45" t="s">
        <v>29</v>
      </c>
      <c r="B35" s="33" t="s">
        <v>4</v>
      </c>
      <c r="C35" s="33" t="s">
        <v>4</v>
      </c>
      <c r="D35" s="34">
        <f>AVERAGE('C55_1'!D35,'C55_2'!D35)</f>
        <v>0</v>
      </c>
      <c r="E35" s="44">
        <f>AVERAGE('C55_1'!E35,'C55_2'!E35)</f>
        <v>0</v>
      </c>
      <c r="F35" s="44">
        <f>AVERAGE('C55_1'!F35,'C55_2'!F35)</f>
        <v>0</v>
      </c>
      <c r="G35" s="36">
        <f>AVERAGE('C55_1'!G35,'C55_2'!G35)</f>
        <v>720.4411764705884</v>
      </c>
      <c r="H35" s="87">
        <f>AVERAGE('C55_1'!H35,'C55_2'!H35)</f>
        <v>720.4411764705884</v>
      </c>
      <c r="I35" s="88">
        <f>AVERAGE('C55_1'!I35,'C55_2'!I35)</f>
        <v>0</v>
      </c>
      <c r="J35" s="44">
        <f>AVERAGE('C55_1'!J35,'C55_2'!J35)</f>
        <v>0</v>
      </c>
      <c r="K35" s="44">
        <f>AVERAGE('C55_1'!K35,'C55_2'!K35)</f>
        <v>0</v>
      </c>
      <c r="L35" s="44">
        <f>AVERAGE('C55_1'!L35,'C55_2'!L35)</f>
        <v>57.705882352941174</v>
      </c>
      <c r="M35" s="44">
        <f>AVERAGE('C55_1'!M35,'C55_2'!M35)</f>
        <v>0</v>
      </c>
      <c r="N35" s="89">
        <f>AVERAGE('C55_1'!N35,'C55_2'!N35)</f>
        <v>0</v>
      </c>
      <c r="O35" s="87">
        <f>AVERAGE('C55_1'!O35,'C55_2'!O35)</f>
        <v>57.705882352941174</v>
      </c>
      <c r="P35" s="36">
        <f>AVERAGE('C55_1'!P35,'C55_2'!P35)</f>
        <v>778.14705882352951</v>
      </c>
    </row>
    <row r="36" spans="1:16" s="12" customFormat="1" ht="18.95" customHeight="1" x14ac:dyDescent="0.5">
      <c r="A36" s="13"/>
      <c r="B36" s="13"/>
      <c r="C36" s="13" t="s">
        <v>5</v>
      </c>
      <c r="D36" s="14">
        <f>AVERAGE('C55_1'!D36,'C55_2'!D36)</f>
        <v>0</v>
      </c>
      <c r="E36" s="15">
        <f>AVERAGE('C55_1'!E36,'C55_2'!E36)</f>
        <v>0</v>
      </c>
      <c r="F36" s="15">
        <f>AVERAGE('C55_1'!F36,'C55_2'!F36)</f>
        <v>0</v>
      </c>
      <c r="G36" s="18">
        <f>AVERAGE('C55_1'!G36,'C55_2'!G36)</f>
        <v>0</v>
      </c>
      <c r="H36" s="17">
        <f>AVERAGE('C55_1'!H36,'C55_2'!H36)</f>
        <v>0</v>
      </c>
      <c r="I36" s="90">
        <f>AVERAGE('C55_1'!I36,'C55_2'!I36)</f>
        <v>0</v>
      </c>
      <c r="J36" s="15">
        <f>AVERAGE('C55_1'!J36,'C55_2'!J36)</f>
        <v>0</v>
      </c>
      <c r="K36" s="15">
        <f>AVERAGE('C55_1'!K36,'C55_2'!K36)</f>
        <v>0</v>
      </c>
      <c r="L36" s="15">
        <f>AVERAGE('C55_1'!L36,'C55_2'!L36)</f>
        <v>0</v>
      </c>
      <c r="M36" s="15">
        <f>AVERAGE('C55_1'!M36,'C55_2'!M36)</f>
        <v>0</v>
      </c>
      <c r="N36" s="91">
        <f>AVERAGE('C55_1'!N36,'C55_2'!N36)</f>
        <v>0</v>
      </c>
      <c r="O36" s="17">
        <f>AVERAGE('C55_1'!O36,'C55_2'!O36)</f>
        <v>0</v>
      </c>
      <c r="P36" s="18">
        <f>AVERAGE('C55_1'!P36,'C55_2'!P36)</f>
        <v>0</v>
      </c>
    </row>
    <row r="37" spans="1:16" s="12" customFormat="1" ht="18.95" customHeight="1" x14ac:dyDescent="0.5">
      <c r="A37" s="13"/>
      <c r="B37" s="13"/>
      <c r="C37" s="13" t="s">
        <v>3</v>
      </c>
      <c r="D37" s="14">
        <f>AVERAGE('C55_1'!D37,'C55_2'!D37)</f>
        <v>0</v>
      </c>
      <c r="E37" s="15">
        <f>AVERAGE('C55_1'!E37,'C55_2'!E37)</f>
        <v>0</v>
      </c>
      <c r="F37" s="15">
        <f>AVERAGE('C55_1'!F37,'C55_2'!F37)</f>
        <v>0</v>
      </c>
      <c r="G37" s="18">
        <f>AVERAGE('C55_1'!G37,'C55_2'!G37)</f>
        <v>720.4411764705884</v>
      </c>
      <c r="H37" s="17">
        <f>AVERAGE('C55_1'!H37,'C55_2'!H37)</f>
        <v>720.4411764705884</v>
      </c>
      <c r="I37" s="90">
        <f>AVERAGE('C55_1'!I37,'C55_2'!I37)</f>
        <v>0</v>
      </c>
      <c r="J37" s="15">
        <f>AVERAGE('C55_1'!J37,'C55_2'!J37)</f>
        <v>0</v>
      </c>
      <c r="K37" s="15">
        <f>AVERAGE('C55_1'!K37,'C55_2'!K37)</f>
        <v>0</v>
      </c>
      <c r="L37" s="15">
        <f>AVERAGE('C55_1'!L37,'C55_2'!L37)</f>
        <v>57.705882352941174</v>
      </c>
      <c r="M37" s="15">
        <f>AVERAGE('C55_1'!M37,'C55_2'!M37)</f>
        <v>0</v>
      </c>
      <c r="N37" s="91">
        <f>AVERAGE('C55_1'!N37,'C55_2'!N37)</f>
        <v>0</v>
      </c>
      <c r="O37" s="17">
        <f>AVERAGE('C55_1'!O37,'C55_2'!O37)</f>
        <v>57.705882352941174</v>
      </c>
      <c r="P37" s="18">
        <f>AVERAGE('C55_1'!P37,'C55_2'!P37)</f>
        <v>778.14705882352951</v>
      </c>
    </row>
    <row r="38" spans="1:16" s="12" customFormat="1" ht="18.95" customHeight="1" x14ac:dyDescent="0.5">
      <c r="A38" s="13"/>
      <c r="B38" s="13" t="s">
        <v>6</v>
      </c>
      <c r="C38" s="13" t="s">
        <v>5</v>
      </c>
      <c r="D38" s="14">
        <f>AVERAGE('C55_1'!D38,'C55_2'!D38)</f>
        <v>0</v>
      </c>
      <c r="E38" s="15">
        <f>AVERAGE('C55_1'!E38,'C55_2'!E38)</f>
        <v>0</v>
      </c>
      <c r="F38" s="15">
        <f>AVERAGE('C55_1'!F38,'C55_2'!F38)</f>
        <v>0</v>
      </c>
      <c r="G38" s="18">
        <f>AVERAGE('C55_1'!G38,'C55_2'!G38)</f>
        <v>45.333333333333329</v>
      </c>
      <c r="H38" s="17">
        <f>AVERAGE('C55_1'!H38,'C55_2'!H38)</f>
        <v>45.333333333333329</v>
      </c>
      <c r="I38" s="90">
        <f>AVERAGE('C55_1'!I38,'C55_2'!I38)</f>
        <v>0</v>
      </c>
      <c r="J38" s="15">
        <f>AVERAGE('C55_1'!J38,'C55_2'!J38)</f>
        <v>0</v>
      </c>
      <c r="K38" s="15">
        <f>AVERAGE('C55_1'!K38,'C55_2'!K38)</f>
        <v>0</v>
      </c>
      <c r="L38" s="15">
        <f>AVERAGE('C55_1'!L38,'C55_2'!L38)</f>
        <v>0</v>
      </c>
      <c r="M38" s="15">
        <f>AVERAGE('C55_1'!M38,'C55_2'!M38)</f>
        <v>0</v>
      </c>
      <c r="N38" s="91">
        <f>AVERAGE('C55_1'!N38,'C55_2'!N38)</f>
        <v>0</v>
      </c>
      <c r="O38" s="17">
        <f>AVERAGE('C55_1'!O38,'C55_2'!O38)</f>
        <v>0</v>
      </c>
      <c r="P38" s="18">
        <f>AVERAGE('C55_1'!P38,'C55_2'!P38)</f>
        <v>45.333333333333329</v>
      </c>
    </row>
    <row r="39" spans="1:16" s="12" customFormat="1" ht="18.95" customHeight="1" x14ac:dyDescent="0.5">
      <c r="A39" s="13"/>
      <c r="B39" s="13"/>
      <c r="C39" s="13" t="s">
        <v>7</v>
      </c>
      <c r="D39" s="14">
        <f>AVERAGE('C55_1'!D39,'C55_2'!D39)</f>
        <v>0</v>
      </c>
      <c r="E39" s="15">
        <f>AVERAGE('C55_1'!E39,'C55_2'!E39)</f>
        <v>0</v>
      </c>
      <c r="F39" s="15">
        <f>AVERAGE('C55_1'!F39,'C55_2'!F39)</f>
        <v>0</v>
      </c>
      <c r="G39" s="18">
        <f>AVERAGE('C55_1'!G39,'C55_2'!G39)</f>
        <v>45.333333333333329</v>
      </c>
      <c r="H39" s="17">
        <f>AVERAGE('C55_1'!H39,'C55_2'!H39)</f>
        <v>45.333333333333329</v>
      </c>
      <c r="I39" s="90">
        <f>AVERAGE('C55_1'!I39,'C55_2'!I39)</f>
        <v>0</v>
      </c>
      <c r="J39" s="15">
        <f>AVERAGE('C55_1'!J39,'C55_2'!J39)</f>
        <v>0</v>
      </c>
      <c r="K39" s="15">
        <f>AVERAGE('C55_1'!K39,'C55_2'!K39)</f>
        <v>0</v>
      </c>
      <c r="L39" s="15">
        <f>AVERAGE('C55_1'!L39,'C55_2'!L39)</f>
        <v>0</v>
      </c>
      <c r="M39" s="15">
        <f>AVERAGE('C55_1'!M39,'C55_2'!M39)</f>
        <v>0</v>
      </c>
      <c r="N39" s="91">
        <f>AVERAGE('C55_1'!N39,'C55_2'!N39)</f>
        <v>0</v>
      </c>
      <c r="O39" s="17">
        <f>AVERAGE('C55_1'!O39,'C55_2'!O39)</f>
        <v>0</v>
      </c>
      <c r="P39" s="18">
        <f>AVERAGE('C55_1'!P39,'C55_2'!P39)</f>
        <v>45.333333333333329</v>
      </c>
    </row>
    <row r="40" spans="1:16" s="12" customFormat="1" ht="18.95" customHeight="1" x14ac:dyDescent="0.5">
      <c r="A40" s="37"/>
      <c r="B40" s="38" t="s">
        <v>8</v>
      </c>
      <c r="C40" s="38"/>
      <c r="D40" s="39">
        <f>AVERAGE('C55_1'!D40,'C55_2'!D40)</f>
        <v>0</v>
      </c>
      <c r="E40" s="92">
        <f>AVERAGE('C55_1'!E40,'C55_2'!E40)</f>
        <v>0</v>
      </c>
      <c r="F40" s="92">
        <f>AVERAGE('C55_1'!F40,'C55_2'!F40)</f>
        <v>0</v>
      </c>
      <c r="G40" s="41">
        <f>AVERAGE('C55_1'!G40,'C55_2'!G40)</f>
        <v>765.77450980392177</v>
      </c>
      <c r="H40" s="93">
        <f>AVERAGE('C55_1'!H40,'C55_2'!H40)</f>
        <v>765.77450980392177</v>
      </c>
      <c r="I40" s="94">
        <f>AVERAGE('C55_1'!I40,'C55_2'!I40)</f>
        <v>0</v>
      </c>
      <c r="J40" s="92">
        <f>AVERAGE('C55_1'!J40,'C55_2'!J40)</f>
        <v>0</v>
      </c>
      <c r="K40" s="92">
        <f>AVERAGE('C55_1'!K40,'C55_2'!K40)</f>
        <v>0</v>
      </c>
      <c r="L40" s="92">
        <f>AVERAGE('C55_1'!L40,'C55_2'!L40)</f>
        <v>57.705882352941174</v>
      </c>
      <c r="M40" s="92">
        <f>AVERAGE('C55_1'!M40,'C55_2'!M40)</f>
        <v>0</v>
      </c>
      <c r="N40" s="95">
        <f>AVERAGE('C55_1'!N40,'C55_2'!N40)</f>
        <v>0</v>
      </c>
      <c r="O40" s="93">
        <f>AVERAGE('C55_1'!O40,'C55_2'!O40)</f>
        <v>57.705882352941174</v>
      </c>
      <c r="P40" s="41">
        <f>AVERAGE('C55_1'!P40,'C55_2'!P40)</f>
        <v>823.48039215686288</v>
      </c>
    </row>
    <row r="41" spans="1:16" s="12" customFormat="1" ht="18.95" customHeight="1" x14ac:dyDescent="0.5">
      <c r="A41" s="32" t="s">
        <v>34</v>
      </c>
      <c r="B41" s="33" t="s">
        <v>4</v>
      </c>
      <c r="C41" s="33" t="s">
        <v>4</v>
      </c>
      <c r="D41" s="34">
        <f>AVERAGE('C55_1'!D41,'C55_2'!D41)</f>
        <v>0</v>
      </c>
      <c r="E41" s="44">
        <f>AVERAGE('C55_1'!E41,'C55_2'!E41)</f>
        <v>0</v>
      </c>
      <c r="F41" s="44">
        <f>AVERAGE('C55_1'!F41,'C55_2'!F41)</f>
        <v>0</v>
      </c>
      <c r="G41" s="36">
        <f>AVERAGE('C55_1'!G41,'C55_2'!G41)</f>
        <v>0</v>
      </c>
      <c r="H41" s="87">
        <f>AVERAGE('C55_1'!H41,'C55_2'!H41)</f>
        <v>0</v>
      </c>
      <c r="I41" s="34">
        <f>AVERAGE('C55_1'!I41,'C55_2'!I41)</f>
        <v>0</v>
      </c>
      <c r="J41" s="44">
        <f>AVERAGE('C55_1'!J41,'C55_2'!J41)</f>
        <v>0</v>
      </c>
      <c r="K41" s="44">
        <f>AVERAGE('C55_1'!K41,'C55_2'!K41)</f>
        <v>0</v>
      </c>
      <c r="L41" s="44">
        <f>AVERAGE('C55_1'!L41,'C55_2'!L41)</f>
        <v>0</v>
      </c>
      <c r="M41" s="44">
        <f>AVERAGE('C55_1'!M41,'C55_2'!M41)</f>
        <v>0</v>
      </c>
      <c r="N41" s="35">
        <f>AVERAGE('C55_1'!N41,'C55_2'!N41)</f>
        <v>0</v>
      </c>
      <c r="O41" s="87">
        <f>AVERAGE('C55_1'!O41,'C55_2'!O41)</f>
        <v>0</v>
      </c>
      <c r="P41" s="36">
        <f>AVERAGE('C55_1'!P41,'C55_2'!P41)</f>
        <v>0</v>
      </c>
    </row>
    <row r="42" spans="1:16" s="12" customFormat="1" ht="18.95" customHeight="1" x14ac:dyDescent="0.5">
      <c r="A42" s="13"/>
      <c r="B42" s="13"/>
      <c r="C42" s="13" t="s">
        <v>5</v>
      </c>
      <c r="D42" s="14">
        <f>AVERAGE('C55_1'!D42,'C55_2'!D42)</f>
        <v>0</v>
      </c>
      <c r="E42" s="15">
        <f>AVERAGE('C55_1'!E42,'C55_2'!E42)</f>
        <v>0</v>
      </c>
      <c r="F42" s="15">
        <f>AVERAGE('C55_1'!F42,'C55_2'!F42)</f>
        <v>0</v>
      </c>
      <c r="G42" s="18">
        <f>AVERAGE('C55_1'!G42,'C55_2'!G42)</f>
        <v>0</v>
      </c>
      <c r="H42" s="17">
        <f>AVERAGE('C55_1'!H42,'C55_2'!H42)</f>
        <v>0</v>
      </c>
      <c r="I42" s="14">
        <f>AVERAGE('C55_1'!I42,'C55_2'!I42)</f>
        <v>0</v>
      </c>
      <c r="J42" s="15">
        <f>AVERAGE('C55_1'!J42,'C55_2'!J42)</f>
        <v>0</v>
      </c>
      <c r="K42" s="15">
        <f>AVERAGE('C55_1'!K42,'C55_2'!K42)</f>
        <v>0</v>
      </c>
      <c r="L42" s="15">
        <f>AVERAGE('C55_1'!L42,'C55_2'!L42)</f>
        <v>0</v>
      </c>
      <c r="M42" s="15">
        <f>AVERAGE('C55_1'!M42,'C55_2'!M42)</f>
        <v>0</v>
      </c>
      <c r="N42" s="16">
        <f>AVERAGE('C55_1'!N42,'C55_2'!N42)</f>
        <v>0</v>
      </c>
      <c r="O42" s="17">
        <f>AVERAGE('C55_1'!O42,'C55_2'!O42)</f>
        <v>0</v>
      </c>
      <c r="P42" s="18">
        <f>AVERAGE('C55_1'!P42,'C55_2'!P42)</f>
        <v>0</v>
      </c>
    </row>
    <row r="43" spans="1:16" s="12" customFormat="1" ht="18.95" customHeight="1" x14ac:dyDescent="0.5">
      <c r="A43" s="13"/>
      <c r="B43" s="13"/>
      <c r="C43" s="13" t="s">
        <v>3</v>
      </c>
      <c r="D43" s="14">
        <f>AVERAGE('C55_1'!D43,'C55_2'!D43)</f>
        <v>0</v>
      </c>
      <c r="E43" s="15">
        <f>AVERAGE('C55_1'!E43,'C55_2'!E43)</f>
        <v>0</v>
      </c>
      <c r="F43" s="15">
        <f>AVERAGE('C55_1'!F43,'C55_2'!F43)</f>
        <v>0</v>
      </c>
      <c r="G43" s="18">
        <f>AVERAGE('C55_1'!G43,'C55_2'!G43)</f>
        <v>0</v>
      </c>
      <c r="H43" s="17">
        <f>AVERAGE('C55_1'!H43,'C55_2'!H43)</f>
        <v>0</v>
      </c>
      <c r="I43" s="14">
        <f>AVERAGE('C55_1'!I43,'C55_2'!I43)</f>
        <v>0</v>
      </c>
      <c r="J43" s="15">
        <f>AVERAGE('C55_1'!J43,'C55_2'!J43)</f>
        <v>0</v>
      </c>
      <c r="K43" s="15">
        <f>AVERAGE('C55_1'!K43,'C55_2'!K43)</f>
        <v>0</v>
      </c>
      <c r="L43" s="15">
        <f>AVERAGE('C55_1'!L43,'C55_2'!L43)</f>
        <v>0</v>
      </c>
      <c r="M43" s="15">
        <f>AVERAGE('C55_1'!M43,'C55_2'!M43)</f>
        <v>0</v>
      </c>
      <c r="N43" s="16">
        <f>AVERAGE('C55_1'!N43,'C55_2'!N43)</f>
        <v>0</v>
      </c>
      <c r="O43" s="17">
        <f>AVERAGE('C55_1'!O43,'C55_2'!O43)</f>
        <v>0</v>
      </c>
      <c r="P43" s="18">
        <f>AVERAGE('C55_1'!P43,'C55_2'!P43)</f>
        <v>0</v>
      </c>
    </row>
    <row r="44" spans="1:16" s="12" customFormat="1" ht="18.95" customHeight="1" x14ac:dyDescent="0.5">
      <c r="A44" s="13"/>
      <c r="B44" s="13" t="s">
        <v>6</v>
      </c>
      <c r="C44" s="13" t="s">
        <v>5</v>
      </c>
      <c r="D44" s="14">
        <f>AVERAGE('C55_1'!D44,'C55_2'!D44)</f>
        <v>0</v>
      </c>
      <c r="E44" s="15">
        <f>AVERAGE('C55_1'!E44,'C55_2'!E44)</f>
        <v>0</v>
      </c>
      <c r="F44" s="15">
        <f>AVERAGE('C55_1'!F44,'C55_2'!F44)</f>
        <v>0</v>
      </c>
      <c r="G44" s="18">
        <f>AVERAGE('C55_1'!G44,'C55_2'!G44)</f>
        <v>0</v>
      </c>
      <c r="H44" s="17">
        <f>AVERAGE('C55_1'!H44,'C55_2'!H44)</f>
        <v>0</v>
      </c>
      <c r="I44" s="14">
        <f>AVERAGE('C55_1'!I44,'C55_2'!I44)</f>
        <v>0</v>
      </c>
      <c r="J44" s="15">
        <f>AVERAGE('C55_1'!J44,'C55_2'!J44)</f>
        <v>0</v>
      </c>
      <c r="K44" s="15">
        <f>AVERAGE('C55_1'!K44,'C55_2'!K44)</f>
        <v>0</v>
      </c>
      <c r="L44" s="15">
        <f>AVERAGE('C55_1'!L44,'C55_2'!L44)</f>
        <v>0</v>
      </c>
      <c r="M44" s="15">
        <f>AVERAGE('C55_1'!M44,'C55_2'!M44)</f>
        <v>0</v>
      </c>
      <c r="N44" s="96">
        <f>AVERAGE('C55_1'!N44,'C55_2'!N44,'C55_3'!N44)</f>
        <v>58.861111111111114</v>
      </c>
      <c r="O44" s="17">
        <f>AVERAGE('C55_1'!O44,'C55_2'!O44,'C55_3'!O44)</f>
        <v>58.861111111111114</v>
      </c>
      <c r="P44" s="18">
        <f>AVERAGE('C55_1'!P44,'C55_2'!P44,'C55_3'!P44)</f>
        <v>58.861111111111114</v>
      </c>
    </row>
    <row r="45" spans="1:16" s="12" customFormat="1" ht="18.95" customHeight="1" x14ac:dyDescent="0.5">
      <c r="A45" s="13"/>
      <c r="B45" s="13"/>
      <c r="C45" s="13" t="s">
        <v>7</v>
      </c>
      <c r="D45" s="14">
        <f>AVERAGE('C55_1'!D45,'C55_2'!D45)</f>
        <v>0</v>
      </c>
      <c r="E45" s="15">
        <f>AVERAGE('C55_1'!E45,'C55_2'!E45)</f>
        <v>0</v>
      </c>
      <c r="F45" s="15">
        <f>AVERAGE('C55_1'!F45,'C55_2'!F45)</f>
        <v>0</v>
      </c>
      <c r="G45" s="18">
        <f>AVERAGE('C55_1'!G45,'C55_2'!G45)</f>
        <v>0</v>
      </c>
      <c r="H45" s="17">
        <f>AVERAGE('C55_1'!H45,'C55_2'!H45)</f>
        <v>0</v>
      </c>
      <c r="I45" s="14">
        <f>AVERAGE('C55_1'!I45,'C55_2'!I45)</f>
        <v>0</v>
      </c>
      <c r="J45" s="15">
        <f>AVERAGE('C55_1'!J45,'C55_2'!J45)</f>
        <v>0</v>
      </c>
      <c r="K45" s="15">
        <f>AVERAGE('C55_1'!K45,'C55_2'!K45)</f>
        <v>0</v>
      </c>
      <c r="L45" s="15">
        <f>AVERAGE('C55_1'!L45,'C55_2'!L45)</f>
        <v>0</v>
      </c>
      <c r="M45" s="15">
        <f>AVERAGE('C55_1'!M45,'C55_2'!M45)</f>
        <v>0</v>
      </c>
      <c r="N45" s="16">
        <f>AVERAGE('C55_1'!N45,'C55_2'!N45,'C55_3'!N45)</f>
        <v>105.95</v>
      </c>
      <c r="O45" s="17">
        <f>AVERAGE('C55_1'!O45,'C55_2'!O45,'C55_3'!O45)</f>
        <v>105.95</v>
      </c>
      <c r="P45" s="18">
        <f>AVERAGE('C55_1'!P45,'C55_2'!P45,'C55_3'!P45)</f>
        <v>105.95</v>
      </c>
    </row>
    <row r="46" spans="1:16" s="12" customFormat="1" ht="18.95" customHeight="1" x14ac:dyDescent="0.5">
      <c r="A46" s="37"/>
      <c r="B46" s="38" t="s">
        <v>8</v>
      </c>
      <c r="C46" s="38"/>
      <c r="D46" s="39">
        <f>AVERAGE('C55_1'!D46,'C55_2'!D46)</f>
        <v>0</v>
      </c>
      <c r="E46" s="92">
        <f>AVERAGE('C55_1'!E46,'C55_2'!E46)</f>
        <v>0</v>
      </c>
      <c r="F46" s="92">
        <f>AVERAGE('C55_1'!F46,'C55_2'!F46)</f>
        <v>0</v>
      </c>
      <c r="G46" s="41">
        <f>AVERAGE('C55_1'!G46,'C55_2'!G46)</f>
        <v>0</v>
      </c>
      <c r="H46" s="93">
        <f>AVERAGE('C55_1'!H46,'C55_2'!H46)</f>
        <v>0</v>
      </c>
      <c r="I46" s="39">
        <f>AVERAGE('C55_1'!I46,'C55_2'!I46)</f>
        <v>0</v>
      </c>
      <c r="J46" s="92">
        <f>AVERAGE('C55_1'!J46,'C55_2'!J46)</f>
        <v>0</v>
      </c>
      <c r="K46" s="92">
        <f>AVERAGE('C55_1'!K46,'C55_2'!K46)</f>
        <v>0</v>
      </c>
      <c r="L46" s="92">
        <f>AVERAGE('C55_1'!L46,'C55_2'!L46)</f>
        <v>0</v>
      </c>
      <c r="M46" s="92">
        <f>AVERAGE('C55_1'!M46,'C55_2'!M46)</f>
        <v>0</v>
      </c>
      <c r="N46" s="40">
        <f>AVERAGE('C55_1'!N46,'C55_2'!N46,'C55_3'!N46)</f>
        <v>105.95</v>
      </c>
      <c r="O46" s="93">
        <f>AVERAGE('C55_1'!O46,'C55_2'!O46,'C55_3'!O46)</f>
        <v>105.95</v>
      </c>
      <c r="P46" s="41">
        <f>AVERAGE('C55_1'!P46,'C55_2'!P46,'C55_3'!P46)</f>
        <v>105.95</v>
      </c>
    </row>
    <row r="47" spans="1:16" s="12" customFormat="1" ht="18.95" customHeight="1" x14ac:dyDescent="0.5">
      <c r="A47" s="32" t="s">
        <v>35</v>
      </c>
      <c r="B47" s="33" t="s">
        <v>4</v>
      </c>
      <c r="C47" s="33" t="s">
        <v>4</v>
      </c>
      <c r="D47" s="34">
        <f>AVERAGE('C55_1'!D47,'C55_2'!D47)</f>
        <v>0</v>
      </c>
      <c r="E47" s="44">
        <f>AVERAGE('C55_1'!E47,'C55_2'!E47)</f>
        <v>0</v>
      </c>
      <c r="F47" s="44">
        <f>AVERAGE('C55_1'!F47,'C55_2'!F47)</f>
        <v>0</v>
      </c>
      <c r="G47" s="36">
        <f>AVERAGE('C55_1'!G47,'C55_2'!G47)</f>
        <v>0</v>
      </c>
      <c r="H47" s="87">
        <f>AVERAGE('C55_1'!H47,'C55_2'!H47)</f>
        <v>0</v>
      </c>
      <c r="I47" s="34">
        <f>AVERAGE('C55_1'!I47,'C55_2'!I47)</f>
        <v>0</v>
      </c>
      <c r="J47" s="44">
        <f>AVERAGE('C55_1'!J47,'C55_2'!J47)</f>
        <v>0</v>
      </c>
      <c r="K47" s="44">
        <f>AVERAGE('C55_1'!K47,'C55_2'!K47)</f>
        <v>0</v>
      </c>
      <c r="L47" s="44">
        <f>AVERAGE('C55_1'!L47,'C55_2'!L47)</f>
        <v>0</v>
      </c>
      <c r="M47" s="44">
        <f>AVERAGE('C55_1'!M47,'C55_2'!M47)</f>
        <v>0</v>
      </c>
      <c r="N47" s="35">
        <f>AVERAGE('C55_1'!N47,'C55_2'!N47)</f>
        <v>0</v>
      </c>
      <c r="O47" s="87">
        <f>AVERAGE('C55_1'!O47,'C55_2'!O47)</f>
        <v>0</v>
      </c>
      <c r="P47" s="36">
        <f>AVERAGE('C55_1'!P47,'C55_2'!P47)</f>
        <v>0</v>
      </c>
    </row>
    <row r="48" spans="1:16" s="12" customFormat="1" ht="18.95" customHeight="1" x14ac:dyDescent="0.5">
      <c r="A48" s="13"/>
      <c r="B48" s="13"/>
      <c r="C48" s="13" t="s">
        <v>5</v>
      </c>
      <c r="D48" s="14">
        <f>AVERAGE('C55_1'!D48,'C55_2'!D48)</f>
        <v>0</v>
      </c>
      <c r="E48" s="15">
        <f>AVERAGE('C55_1'!E48,'C55_2'!E48)</f>
        <v>0</v>
      </c>
      <c r="F48" s="15">
        <f>AVERAGE('C55_1'!F48,'C55_2'!F48)</f>
        <v>0</v>
      </c>
      <c r="G48" s="18">
        <f>AVERAGE('C55_1'!G48,'C55_2'!G48)</f>
        <v>0</v>
      </c>
      <c r="H48" s="17">
        <f>AVERAGE('C55_1'!H48,'C55_2'!H48)</f>
        <v>0</v>
      </c>
      <c r="I48" s="14">
        <f>AVERAGE('C55_1'!I48,'C55_2'!I48)</f>
        <v>0</v>
      </c>
      <c r="J48" s="15">
        <f>AVERAGE('C55_1'!J48,'C55_2'!J48)</f>
        <v>0</v>
      </c>
      <c r="K48" s="15">
        <f>AVERAGE('C55_1'!K48,'C55_2'!K48)</f>
        <v>0</v>
      </c>
      <c r="L48" s="15">
        <f>AVERAGE('C55_1'!L48,'C55_2'!L48)</f>
        <v>0</v>
      </c>
      <c r="M48" s="15">
        <f>AVERAGE('C55_1'!M48,'C55_2'!M48)</f>
        <v>0</v>
      </c>
      <c r="N48" s="16">
        <f>AVERAGE('C55_1'!N48,'C55_2'!N48)</f>
        <v>0</v>
      </c>
      <c r="O48" s="17">
        <f>AVERAGE('C55_1'!O48,'C55_2'!O48)</f>
        <v>0</v>
      </c>
      <c r="P48" s="18">
        <f>AVERAGE('C55_1'!P48,'C55_2'!P48)</f>
        <v>0</v>
      </c>
    </row>
    <row r="49" spans="1:16" s="12" customFormat="1" ht="18.95" customHeight="1" x14ac:dyDescent="0.5">
      <c r="A49" s="13"/>
      <c r="B49" s="13"/>
      <c r="C49" s="13" t="s">
        <v>3</v>
      </c>
      <c r="D49" s="14">
        <f>AVERAGE('C55_1'!D49,'C55_2'!D49)</f>
        <v>0</v>
      </c>
      <c r="E49" s="15">
        <f>AVERAGE('C55_1'!E49,'C55_2'!E49)</f>
        <v>0</v>
      </c>
      <c r="F49" s="15">
        <f>AVERAGE('C55_1'!F49,'C55_2'!F49)</f>
        <v>0</v>
      </c>
      <c r="G49" s="18">
        <f>AVERAGE('C55_1'!G49,'C55_2'!G49)</f>
        <v>0</v>
      </c>
      <c r="H49" s="17">
        <f>AVERAGE('C55_1'!H49,'C55_2'!H49)</f>
        <v>0</v>
      </c>
      <c r="I49" s="14">
        <f>AVERAGE('C55_1'!I49,'C55_2'!I49)</f>
        <v>0</v>
      </c>
      <c r="J49" s="15">
        <f>AVERAGE('C55_1'!J49,'C55_2'!J49)</f>
        <v>0</v>
      </c>
      <c r="K49" s="15">
        <f>AVERAGE('C55_1'!K49,'C55_2'!K49)</f>
        <v>0</v>
      </c>
      <c r="L49" s="15">
        <f>AVERAGE('C55_1'!L49,'C55_2'!L49)</f>
        <v>0</v>
      </c>
      <c r="M49" s="15">
        <f>AVERAGE('C55_1'!M49,'C55_2'!M49)</f>
        <v>0</v>
      </c>
      <c r="N49" s="16">
        <f>AVERAGE('C55_1'!N49,'C55_2'!N49)</f>
        <v>0</v>
      </c>
      <c r="O49" s="17">
        <f>AVERAGE('C55_1'!O49,'C55_2'!O49)</f>
        <v>0</v>
      </c>
      <c r="P49" s="18">
        <f>AVERAGE('C55_1'!P49,'C55_2'!P49)</f>
        <v>0</v>
      </c>
    </row>
    <row r="50" spans="1:16" s="12" customFormat="1" ht="18.95" customHeight="1" x14ac:dyDescent="0.5">
      <c r="A50" s="13"/>
      <c r="B50" s="13" t="s">
        <v>6</v>
      </c>
      <c r="C50" s="13" t="s">
        <v>5</v>
      </c>
      <c r="D50" s="14">
        <f>AVERAGE('C55_1'!D50,'C55_2'!D50)</f>
        <v>0</v>
      </c>
      <c r="E50" s="15">
        <f>AVERAGE('C55_1'!E50,'C55_2'!E50)</f>
        <v>0</v>
      </c>
      <c r="F50" s="15">
        <f>AVERAGE('C55_1'!F50,'C55_2'!F50)</f>
        <v>0</v>
      </c>
      <c r="G50" s="18">
        <f>AVERAGE('C55_1'!G50,'C55_2'!G50)</f>
        <v>0</v>
      </c>
      <c r="H50" s="17">
        <f>AVERAGE('C55_1'!H50,'C55_2'!H50)</f>
        <v>0</v>
      </c>
      <c r="I50" s="14">
        <f>AVERAGE('C55_1'!I50,'C55_2'!I50)</f>
        <v>0</v>
      </c>
      <c r="J50" s="15">
        <f>AVERAGE('C55_1'!J50,'C55_2'!J50)</f>
        <v>0</v>
      </c>
      <c r="K50" s="15">
        <f>AVERAGE('C55_1'!K50,'C55_2'!K50)</f>
        <v>0</v>
      </c>
      <c r="L50" s="15">
        <f>AVERAGE('C55_1'!L50,'C55_2'!L50)</f>
        <v>0</v>
      </c>
      <c r="M50" s="15">
        <f>AVERAGE('C55_1'!M50,'C55_2'!M50)</f>
        <v>0.33333333333333337</v>
      </c>
      <c r="N50" s="16">
        <f>AVERAGE('C55_1'!N50,'C55_2'!N50)</f>
        <v>0</v>
      </c>
      <c r="O50" s="17">
        <f>AVERAGE('C55_1'!O50,'C55_2'!O50)</f>
        <v>0.33333333333333337</v>
      </c>
      <c r="P50" s="18">
        <f>AVERAGE('C55_1'!P50,'C55_2'!P50)</f>
        <v>0.33333333333333337</v>
      </c>
    </row>
    <row r="51" spans="1:16" s="12" customFormat="1" ht="18.95" customHeight="1" x14ac:dyDescent="0.5">
      <c r="A51" s="13"/>
      <c r="B51" s="13"/>
      <c r="C51" s="13" t="s">
        <v>7</v>
      </c>
      <c r="D51" s="14">
        <f>AVERAGE('C55_1'!D51,'C55_2'!D51)</f>
        <v>0</v>
      </c>
      <c r="E51" s="15">
        <f>AVERAGE('C55_1'!E51,'C55_2'!E51)</f>
        <v>0</v>
      </c>
      <c r="F51" s="15">
        <f>AVERAGE('C55_1'!F51,'C55_2'!F51)</f>
        <v>0</v>
      </c>
      <c r="G51" s="18">
        <f>AVERAGE('C55_1'!G51,'C55_2'!G51)</f>
        <v>0</v>
      </c>
      <c r="H51" s="17">
        <f>AVERAGE('C55_1'!H51,'C55_2'!H51)</f>
        <v>0</v>
      </c>
      <c r="I51" s="14">
        <f>AVERAGE('C55_1'!I51,'C55_2'!I51)</f>
        <v>0</v>
      </c>
      <c r="J51" s="15">
        <f>AVERAGE('C55_1'!J51,'C55_2'!J51)</f>
        <v>0</v>
      </c>
      <c r="K51" s="15">
        <f>AVERAGE('C55_1'!K51,'C55_2'!K51)</f>
        <v>0</v>
      </c>
      <c r="L51" s="15">
        <f>AVERAGE('C55_1'!L51,'C55_2'!L51)</f>
        <v>0</v>
      </c>
      <c r="M51" s="15">
        <f>AVERAGE('C55_1'!M51,'C55_2'!M51)</f>
        <v>0.5</v>
      </c>
      <c r="N51" s="16">
        <f>AVERAGE('C55_1'!N51,'C55_2'!N51)</f>
        <v>0</v>
      </c>
      <c r="O51" s="17">
        <f>AVERAGE('C55_1'!O51,'C55_2'!O51)</f>
        <v>0.5</v>
      </c>
      <c r="P51" s="18">
        <f>AVERAGE('C55_1'!P51,'C55_2'!P51)</f>
        <v>0.5</v>
      </c>
    </row>
    <row r="52" spans="1:16" s="12" customFormat="1" ht="18.95" customHeight="1" x14ac:dyDescent="0.5">
      <c r="A52" s="20"/>
      <c r="B52" s="21" t="s">
        <v>8</v>
      </c>
      <c r="C52" s="21"/>
      <c r="D52" s="22">
        <f>AVERAGE('C55_1'!D52,'C55_2'!D52)</f>
        <v>0</v>
      </c>
      <c r="E52" s="23">
        <f>AVERAGE('C55_1'!E52,'C55_2'!E52)</f>
        <v>0</v>
      </c>
      <c r="F52" s="23">
        <f>AVERAGE('C55_1'!F52,'C55_2'!F52)</f>
        <v>0</v>
      </c>
      <c r="G52" s="26">
        <f>AVERAGE('C55_1'!G52,'C55_2'!G52)</f>
        <v>0</v>
      </c>
      <c r="H52" s="25">
        <f>AVERAGE('C55_1'!H52,'C55_2'!H52)</f>
        <v>0</v>
      </c>
      <c r="I52" s="22">
        <f>AVERAGE('C55_1'!I52,'C55_2'!I52)</f>
        <v>0</v>
      </c>
      <c r="J52" s="23">
        <f>AVERAGE('C55_1'!J52,'C55_2'!J52)</f>
        <v>0</v>
      </c>
      <c r="K52" s="23">
        <f>AVERAGE('C55_1'!K52,'C55_2'!K52)</f>
        <v>0</v>
      </c>
      <c r="L52" s="23">
        <f>AVERAGE('C55_1'!L52,'C55_2'!L52)</f>
        <v>0</v>
      </c>
      <c r="M52" s="23">
        <f>AVERAGE('C55_1'!M52,'C55_2'!M52)</f>
        <v>0.5</v>
      </c>
      <c r="N52" s="24">
        <f>AVERAGE('C55_1'!N52,'C55_2'!N52)</f>
        <v>0</v>
      </c>
      <c r="O52" s="25">
        <f>AVERAGE('C55_1'!O52,'C55_2'!O52)</f>
        <v>0.5</v>
      </c>
      <c r="P52" s="26">
        <f>AVERAGE('C55_1'!P52,'C55_2'!P52)</f>
        <v>0.5</v>
      </c>
    </row>
    <row r="53" spans="1:16" ht="18.95" customHeight="1" x14ac:dyDescent="0.5"/>
    <row r="54" spans="1:16" ht="18.95" customHeight="1" x14ac:dyDescent="0.5">
      <c r="A54" s="125" t="s">
        <v>30</v>
      </c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scale="85" orientation="landscape" r:id="rId1"/>
  <headerFooter alignWithMargins="0">
    <oddFooter>&amp;L&amp;10&amp;Z&amp;F&amp;R&amp;P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52"/>
  <sheetViews>
    <sheetView showGridLines="0" zoomScaleSheetLayoutView="100" workbookViewId="0">
      <pane ySplit="1" topLeftCell="A2" activePane="bottomLeft" state="frozen"/>
      <selection activeCell="H10" sqref="H10"/>
      <selection pane="bottomLeft" activeCell="H10" sqref="H10"/>
    </sheetView>
  </sheetViews>
  <sheetFormatPr defaultRowHeight="21.75" x14ac:dyDescent="0.5"/>
  <cols>
    <col min="1" max="1" width="25.875" style="12" customWidth="1"/>
    <col min="2" max="2" width="6.5" style="12" customWidth="1"/>
    <col min="3" max="3" width="5.625" style="12" customWidth="1"/>
    <col min="4" max="4" width="7.875" style="3" bestFit="1" customWidth="1"/>
    <col min="5" max="8" width="8.625" style="3" customWidth="1"/>
    <col min="9" max="14" width="7.625" style="3" customWidth="1"/>
    <col min="15" max="15" width="7.625" style="69" customWidth="1"/>
    <col min="16" max="16" width="8.625" style="69" customWidth="1"/>
    <col min="17" max="246" width="9" style="69"/>
    <col min="247" max="256" width="0" style="69" hidden="1" customWidth="1"/>
    <col min="257" max="257" width="25.875" style="69" customWidth="1"/>
    <col min="258" max="258" width="8.125" style="69" bestFit="1" customWidth="1"/>
    <col min="259" max="259" width="8.75" style="69" bestFit="1" customWidth="1"/>
    <col min="260" max="267" width="9" style="69"/>
    <col min="268" max="268" width="8.25" style="69" customWidth="1"/>
    <col min="269" max="502" width="9" style="69"/>
    <col min="503" max="512" width="0" style="69" hidden="1" customWidth="1"/>
    <col min="513" max="513" width="25.875" style="69" customWidth="1"/>
    <col min="514" max="514" width="8.125" style="69" bestFit="1" customWidth="1"/>
    <col min="515" max="515" width="8.75" style="69" bestFit="1" customWidth="1"/>
    <col min="516" max="523" width="9" style="69"/>
    <col min="524" max="524" width="8.25" style="69" customWidth="1"/>
    <col min="525" max="758" width="9" style="69"/>
    <col min="759" max="768" width="0" style="69" hidden="1" customWidth="1"/>
    <col min="769" max="769" width="25.875" style="69" customWidth="1"/>
    <col min="770" max="770" width="8.125" style="69" bestFit="1" customWidth="1"/>
    <col min="771" max="771" width="8.75" style="69" bestFit="1" customWidth="1"/>
    <col min="772" max="779" width="9" style="69"/>
    <col min="780" max="780" width="8.25" style="69" customWidth="1"/>
    <col min="781" max="1014" width="9" style="69"/>
    <col min="1015" max="1024" width="0" style="69" hidden="1" customWidth="1"/>
    <col min="1025" max="1025" width="25.875" style="69" customWidth="1"/>
    <col min="1026" max="1026" width="8.125" style="69" bestFit="1" customWidth="1"/>
    <col min="1027" max="1027" width="8.75" style="69" bestFit="1" customWidth="1"/>
    <col min="1028" max="1035" width="9" style="69"/>
    <col min="1036" max="1036" width="8.25" style="69" customWidth="1"/>
    <col min="1037" max="1270" width="9" style="69"/>
    <col min="1271" max="1280" width="0" style="69" hidden="1" customWidth="1"/>
    <col min="1281" max="1281" width="25.875" style="69" customWidth="1"/>
    <col min="1282" max="1282" width="8.125" style="69" bestFit="1" customWidth="1"/>
    <col min="1283" max="1283" width="8.75" style="69" bestFit="1" customWidth="1"/>
    <col min="1284" max="1291" width="9" style="69"/>
    <col min="1292" max="1292" width="8.25" style="69" customWidth="1"/>
    <col min="1293" max="1526" width="9" style="69"/>
    <col min="1527" max="1536" width="0" style="69" hidden="1" customWidth="1"/>
    <col min="1537" max="1537" width="25.875" style="69" customWidth="1"/>
    <col min="1538" max="1538" width="8.125" style="69" bestFit="1" customWidth="1"/>
    <col min="1539" max="1539" width="8.75" style="69" bestFit="1" customWidth="1"/>
    <col min="1540" max="1547" width="9" style="69"/>
    <col min="1548" max="1548" width="8.25" style="69" customWidth="1"/>
    <col min="1549" max="1782" width="9" style="69"/>
    <col min="1783" max="1792" width="0" style="69" hidden="1" customWidth="1"/>
    <col min="1793" max="1793" width="25.875" style="69" customWidth="1"/>
    <col min="1794" max="1794" width="8.125" style="69" bestFit="1" customWidth="1"/>
    <col min="1795" max="1795" width="8.75" style="69" bestFit="1" customWidth="1"/>
    <col min="1796" max="1803" width="9" style="69"/>
    <col min="1804" max="1804" width="8.25" style="69" customWidth="1"/>
    <col min="1805" max="2038" width="9" style="69"/>
    <col min="2039" max="2048" width="0" style="69" hidden="1" customWidth="1"/>
    <col min="2049" max="2049" width="25.875" style="69" customWidth="1"/>
    <col min="2050" max="2050" width="8.125" style="69" bestFit="1" customWidth="1"/>
    <col min="2051" max="2051" width="8.75" style="69" bestFit="1" customWidth="1"/>
    <col min="2052" max="2059" width="9" style="69"/>
    <col min="2060" max="2060" width="8.25" style="69" customWidth="1"/>
    <col min="2061" max="2294" width="9" style="69"/>
    <col min="2295" max="2304" width="0" style="69" hidden="1" customWidth="1"/>
    <col min="2305" max="2305" width="25.875" style="69" customWidth="1"/>
    <col min="2306" max="2306" width="8.125" style="69" bestFit="1" customWidth="1"/>
    <col min="2307" max="2307" width="8.75" style="69" bestFit="1" customWidth="1"/>
    <col min="2308" max="2315" width="9" style="69"/>
    <col min="2316" max="2316" width="8.25" style="69" customWidth="1"/>
    <col min="2317" max="2550" width="9" style="69"/>
    <col min="2551" max="2560" width="0" style="69" hidden="1" customWidth="1"/>
    <col min="2561" max="2561" width="25.875" style="69" customWidth="1"/>
    <col min="2562" max="2562" width="8.125" style="69" bestFit="1" customWidth="1"/>
    <col min="2563" max="2563" width="8.75" style="69" bestFit="1" customWidth="1"/>
    <col min="2564" max="2571" width="9" style="69"/>
    <col min="2572" max="2572" width="8.25" style="69" customWidth="1"/>
    <col min="2573" max="2806" width="9" style="69"/>
    <col min="2807" max="2816" width="0" style="69" hidden="1" customWidth="1"/>
    <col min="2817" max="2817" width="25.875" style="69" customWidth="1"/>
    <col min="2818" max="2818" width="8.125" style="69" bestFit="1" customWidth="1"/>
    <col min="2819" max="2819" width="8.75" style="69" bestFit="1" customWidth="1"/>
    <col min="2820" max="2827" width="9" style="69"/>
    <col min="2828" max="2828" width="8.25" style="69" customWidth="1"/>
    <col min="2829" max="3062" width="9" style="69"/>
    <col min="3063" max="3072" width="0" style="69" hidden="1" customWidth="1"/>
    <col min="3073" max="3073" width="25.875" style="69" customWidth="1"/>
    <col min="3074" max="3074" width="8.125" style="69" bestFit="1" customWidth="1"/>
    <col min="3075" max="3075" width="8.75" style="69" bestFit="1" customWidth="1"/>
    <col min="3076" max="3083" width="9" style="69"/>
    <col min="3084" max="3084" width="8.25" style="69" customWidth="1"/>
    <col min="3085" max="3318" width="9" style="69"/>
    <col min="3319" max="3328" width="0" style="69" hidden="1" customWidth="1"/>
    <col min="3329" max="3329" width="25.875" style="69" customWidth="1"/>
    <col min="3330" max="3330" width="8.125" style="69" bestFit="1" customWidth="1"/>
    <col min="3331" max="3331" width="8.75" style="69" bestFit="1" customWidth="1"/>
    <col min="3332" max="3339" width="9" style="69"/>
    <col min="3340" max="3340" width="8.25" style="69" customWidth="1"/>
    <col min="3341" max="3574" width="9" style="69"/>
    <col min="3575" max="3584" width="0" style="69" hidden="1" customWidth="1"/>
    <col min="3585" max="3585" width="25.875" style="69" customWidth="1"/>
    <col min="3586" max="3586" width="8.125" style="69" bestFit="1" customWidth="1"/>
    <col min="3587" max="3587" width="8.75" style="69" bestFit="1" customWidth="1"/>
    <col min="3588" max="3595" width="9" style="69"/>
    <col min="3596" max="3596" width="8.25" style="69" customWidth="1"/>
    <col min="3597" max="3830" width="9" style="69"/>
    <col min="3831" max="3840" width="0" style="69" hidden="1" customWidth="1"/>
    <col min="3841" max="3841" width="25.875" style="69" customWidth="1"/>
    <col min="3842" max="3842" width="8.125" style="69" bestFit="1" customWidth="1"/>
    <col min="3843" max="3843" width="8.75" style="69" bestFit="1" customWidth="1"/>
    <col min="3844" max="3851" width="9" style="69"/>
    <col min="3852" max="3852" width="8.25" style="69" customWidth="1"/>
    <col min="3853" max="4086" width="9" style="69"/>
    <col min="4087" max="4096" width="0" style="69" hidden="1" customWidth="1"/>
    <col min="4097" max="4097" width="25.875" style="69" customWidth="1"/>
    <col min="4098" max="4098" width="8.125" style="69" bestFit="1" customWidth="1"/>
    <col min="4099" max="4099" width="8.75" style="69" bestFit="1" customWidth="1"/>
    <col min="4100" max="4107" width="9" style="69"/>
    <col min="4108" max="4108" width="8.25" style="69" customWidth="1"/>
    <col min="4109" max="4342" width="9" style="69"/>
    <col min="4343" max="4352" width="0" style="69" hidden="1" customWidth="1"/>
    <col min="4353" max="4353" width="25.875" style="69" customWidth="1"/>
    <col min="4354" max="4354" width="8.125" style="69" bestFit="1" customWidth="1"/>
    <col min="4355" max="4355" width="8.75" style="69" bestFit="1" customWidth="1"/>
    <col min="4356" max="4363" width="9" style="69"/>
    <col min="4364" max="4364" width="8.25" style="69" customWidth="1"/>
    <col min="4365" max="4598" width="9" style="69"/>
    <col min="4599" max="4608" width="0" style="69" hidden="1" customWidth="1"/>
    <col min="4609" max="4609" width="25.875" style="69" customWidth="1"/>
    <col min="4610" max="4610" width="8.125" style="69" bestFit="1" customWidth="1"/>
    <col min="4611" max="4611" width="8.75" style="69" bestFit="1" customWidth="1"/>
    <col min="4612" max="4619" width="9" style="69"/>
    <col min="4620" max="4620" width="8.25" style="69" customWidth="1"/>
    <col min="4621" max="4854" width="9" style="69"/>
    <col min="4855" max="4864" width="0" style="69" hidden="1" customWidth="1"/>
    <col min="4865" max="4865" width="25.875" style="69" customWidth="1"/>
    <col min="4866" max="4866" width="8.125" style="69" bestFit="1" customWidth="1"/>
    <col min="4867" max="4867" width="8.75" style="69" bestFit="1" customWidth="1"/>
    <col min="4868" max="4875" width="9" style="69"/>
    <col min="4876" max="4876" width="8.25" style="69" customWidth="1"/>
    <col min="4877" max="5110" width="9" style="69"/>
    <col min="5111" max="5120" width="0" style="69" hidden="1" customWidth="1"/>
    <col min="5121" max="5121" width="25.875" style="69" customWidth="1"/>
    <col min="5122" max="5122" width="8.125" style="69" bestFit="1" customWidth="1"/>
    <col min="5123" max="5123" width="8.75" style="69" bestFit="1" customWidth="1"/>
    <col min="5124" max="5131" width="9" style="69"/>
    <col min="5132" max="5132" width="8.25" style="69" customWidth="1"/>
    <col min="5133" max="5366" width="9" style="69"/>
    <col min="5367" max="5376" width="0" style="69" hidden="1" customWidth="1"/>
    <col min="5377" max="5377" width="25.875" style="69" customWidth="1"/>
    <col min="5378" max="5378" width="8.125" style="69" bestFit="1" customWidth="1"/>
    <col min="5379" max="5379" width="8.75" style="69" bestFit="1" customWidth="1"/>
    <col min="5380" max="5387" width="9" style="69"/>
    <col min="5388" max="5388" width="8.25" style="69" customWidth="1"/>
    <col min="5389" max="5622" width="9" style="69"/>
    <col min="5623" max="5632" width="0" style="69" hidden="1" customWidth="1"/>
    <col min="5633" max="5633" width="25.875" style="69" customWidth="1"/>
    <col min="5634" max="5634" width="8.125" style="69" bestFit="1" customWidth="1"/>
    <col min="5635" max="5635" width="8.75" style="69" bestFit="1" customWidth="1"/>
    <col min="5636" max="5643" width="9" style="69"/>
    <col min="5644" max="5644" width="8.25" style="69" customWidth="1"/>
    <col min="5645" max="5878" width="9" style="69"/>
    <col min="5879" max="5888" width="0" style="69" hidden="1" customWidth="1"/>
    <col min="5889" max="5889" width="25.875" style="69" customWidth="1"/>
    <col min="5890" max="5890" width="8.125" style="69" bestFit="1" customWidth="1"/>
    <col min="5891" max="5891" width="8.75" style="69" bestFit="1" customWidth="1"/>
    <col min="5892" max="5899" width="9" style="69"/>
    <col min="5900" max="5900" width="8.25" style="69" customWidth="1"/>
    <col min="5901" max="6134" width="9" style="69"/>
    <col min="6135" max="6144" width="0" style="69" hidden="1" customWidth="1"/>
    <col min="6145" max="6145" width="25.875" style="69" customWidth="1"/>
    <col min="6146" max="6146" width="8.125" style="69" bestFit="1" customWidth="1"/>
    <col min="6147" max="6147" width="8.75" style="69" bestFit="1" customWidth="1"/>
    <col min="6148" max="6155" width="9" style="69"/>
    <col min="6156" max="6156" width="8.25" style="69" customWidth="1"/>
    <col min="6157" max="6390" width="9" style="69"/>
    <col min="6391" max="6400" width="0" style="69" hidden="1" customWidth="1"/>
    <col min="6401" max="6401" width="25.875" style="69" customWidth="1"/>
    <col min="6402" max="6402" width="8.125" style="69" bestFit="1" customWidth="1"/>
    <col min="6403" max="6403" width="8.75" style="69" bestFit="1" customWidth="1"/>
    <col min="6404" max="6411" width="9" style="69"/>
    <col min="6412" max="6412" width="8.25" style="69" customWidth="1"/>
    <col min="6413" max="6646" width="9" style="69"/>
    <col min="6647" max="6656" width="0" style="69" hidden="1" customWidth="1"/>
    <col min="6657" max="6657" width="25.875" style="69" customWidth="1"/>
    <col min="6658" max="6658" width="8.125" style="69" bestFit="1" customWidth="1"/>
    <col min="6659" max="6659" width="8.75" style="69" bestFit="1" customWidth="1"/>
    <col min="6660" max="6667" width="9" style="69"/>
    <col min="6668" max="6668" width="8.25" style="69" customWidth="1"/>
    <col min="6669" max="6902" width="9" style="69"/>
    <col min="6903" max="6912" width="0" style="69" hidden="1" customWidth="1"/>
    <col min="6913" max="6913" width="25.875" style="69" customWidth="1"/>
    <col min="6914" max="6914" width="8.125" style="69" bestFit="1" customWidth="1"/>
    <col min="6915" max="6915" width="8.75" style="69" bestFit="1" customWidth="1"/>
    <col min="6916" max="6923" width="9" style="69"/>
    <col min="6924" max="6924" width="8.25" style="69" customWidth="1"/>
    <col min="6925" max="7158" width="9" style="69"/>
    <col min="7159" max="7168" width="0" style="69" hidden="1" customWidth="1"/>
    <col min="7169" max="7169" width="25.875" style="69" customWidth="1"/>
    <col min="7170" max="7170" width="8.125" style="69" bestFit="1" customWidth="1"/>
    <col min="7171" max="7171" width="8.75" style="69" bestFit="1" customWidth="1"/>
    <col min="7172" max="7179" width="9" style="69"/>
    <col min="7180" max="7180" width="8.25" style="69" customWidth="1"/>
    <col min="7181" max="7414" width="9" style="69"/>
    <col min="7415" max="7424" width="0" style="69" hidden="1" customWidth="1"/>
    <col min="7425" max="7425" width="25.875" style="69" customWidth="1"/>
    <col min="7426" max="7426" width="8.125" style="69" bestFit="1" customWidth="1"/>
    <col min="7427" max="7427" width="8.75" style="69" bestFit="1" customWidth="1"/>
    <col min="7428" max="7435" width="9" style="69"/>
    <col min="7436" max="7436" width="8.25" style="69" customWidth="1"/>
    <col min="7437" max="7670" width="9" style="69"/>
    <col min="7671" max="7680" width="0" style="69" hidden="1" customWidth="1"/>
    <col min="7681" max="7681" width="25.875" style="69" customWidth="1"/>
    <col min="7682" max="7682" width="8.125" style="69" bestFit="1" customWidth="1"/>
    <col min="7683" max="7683" width="8.75" style="69" bestFit="1" customWidth="1"/>
    <col min="7684" max="7691" width="9" style="69"/>
    <col min="7692" max="7692" width="8.25" style="69" customWidth="1"/>
    <col min="7693" max="7926" width="9" style="69"/>
    <col min="7927" max="7936" width="0" style="69" hidden="1" customWidth="1"/>
    <col min="7937" max="7937" width="25.875" style="69" customWidth="1"/>
    <col min="7938" max="7938" width="8.125" style="69" bestFit="1" customWidth="1"/>
    <col min="7939" max="7939" width="8.75" style="69" bestFit="1" customWidth="1"/>
    <col min="7940" max="7947" width="9" style="69"/>
    <col min="7948" max="7948" width="8.25" style="69" customWidth="1"/>
    <col min="7949" max="8182" width="9" style="69"/>
    <col min="8183" max="8192" width="0" style="69" hidden="1" customWidth="1"/>
    <col min="8193" max="8193" width="25.875" style="69" customWidth="1"/>
    <col min="8194" max="8194" width="8.125" style="69" bestFit="1" customWidth="1"/>
    <col min="8195" max="8195" width="8.75" style="69" bestFit="1" customWidth="1"/>
    <col min="8196" max="8203" width="9" style="69"/>
    <col min="8204" max="8204" width="8.25" style="69" customWidth="1"/>
    <col min="8205" max="8438" width="9" style="69"/>
    <col min="8439" max="8448" width="0" style="69" hidden="1" customWidth="1"/>
    <col min="8449" max="8449" width="25.875" style="69" customWidth="1"/>
    <col min="8450" max="8450" width="8.125" style="69" bestFit="1" customWidth="1"/>
    <col min="8451" max="8451" width="8.75" style="69" bestFit="1" customWidth="1"/>
    <col min="8452" max="8459" width="9" style="69"/>
    <col min="8460" max="8460" width="8.25" style="69" customWidth="1"/>
    <col min="8461" max="8694" width="9" style="69"/>
    <col min="8695" max="8704" width="0" style="69" hidden="1" customWidth="1"/>
    <col min="8705" max="8705" width="25.875" style="69" customWidth="1"/>
    <col min="8706" max="8706" width="8.125" style="69" bestFit="1" customWidth="1"/>
    <col min="8707" max="8707" width="8.75" style="69" bestFit="1" customWidth="1"/>
    <col min="8708" max="8715" width="9" style="69"/>
    <col min="8716" max="8716" width="8.25" style="69" customWidth="1"/>
    <col min="8717" max="8950" width="9" style="69"/>
    <col min="8951" max="8960" width="0" style="69" hidden="1" customWidth="1"/>
    <col min="8961" max="8961" width="25.875" style="69" customWidth="1"/>
    <col min="8962" max="8962" width="8.125" style="69" bestFit="1" customWidth="1"/>
    <col min="8963" max="8963" width="8.75" style="69" bestFit="1" customWidth="1"/>
    <col min="8964" max="8971" width="9" style="69"/>
    <col min="8972" max="8972" width="8.25" style="69" customWidth="1"/>
    <col min="8973" max="9206" width="9" style="69"/>
    <col min="9207" max="9216" width="0" style="69" hidden="1" customWidth="1"/>
    <col min="9217" max="9217" width="25.875" style="69" customWidth="1"/>
    <col min="9218" max="9218" width="8.125" style="69" bestFit="1" customWidth="1"/>
    <col min="9219" max="9219" width="8.75" style="69" bestFit="1" customWidth="1"/>
    <col min="9220" max="9227" width="9" style="69"/>
    <col min="9228" max="9228" width="8.25" style="69" customWidth="1"/>
    <col min="9229" max="9462" width="9" style="69"/>
    <col min="9463" max="9472" width="0" style="69" hidden="1" customWidth="1"/>
    <col min="9473" max="9473" width="25.875" style="69" customWidth="1"/>
    <col min="9474" max="9474" width="8.125" style="69" bestFit="1" customWidth="1"/>
    <col min="9475" max="9475" width="8.75" style="69" bestFit="1" customWidth="1"/>
    <col min="9476" max="9483" width="9" style="69"/>
    <col min="9484" max="9484" width="8.25" style="69" customWidth="1"/>
    <col min="9485" max="9718" width="9" style="69"/>
    <col min="9719" max="9728" width="0" style="69" hidden="1" customWidth="1"/>
    <col min="9729" max="9729" width="25.875" style="69" customWidth="1"/>
    <col min="9730" max="9730" width="8.125" style="69" bestFit="1" customWidth="1"/>
    <col min="9731" max="9731" width="8.75" style="69" bestFit="1" customWidth="1"/>
    <col min="9732" max="9739" width="9" style="69"/>
    <col min="9740" max="9740" width="8.25" style="69" customWidth="1"/>
    <col min="9741" max="9974" width="9" style="69"/>
    <col min="9975" max="9984" width="0" style="69" hidden="1" customWidth="1"/>
    <col min="9985" max="9985" width="25.875" style="69" customWidth="1"/>
    <col min="9986" max="9986" width="8.125" style="69" bestFit="1" customWidth="1"/>
    <col min="9987" max="9987" width="8.75" style="69" bestFit="1" customWidth="1"/>
    <col min="9988" max="9995" width="9" style="69"/>
    <col min="9996" max="9996" width="8.25" style="69" customWidth="1"/>
    <col min="9997" max="10230" width="9" style="69"/>
    <col min="10231" max="10240" width="0" style="69" hidden="1" customWidth="1"/>
    <col min="10241" max="10241" width="25.875" style="69" customWidth="1"/>
    <col min="10242" max="10242" width="8.125" style="69" bestFit="1" customWidth="1"/>
    <col min="10243" max="10243" width="8.75" style="69" bestFit="1" customWidth="1"/>
    <col min="10244" max="10251" width="9" style="69"/>
    <col min="10252" max="10252" width="8.25" style="69" customWidth="1"/>
    <col min="10253" max="10486" width="9" style="69"/>
    <col min="10487" max="10496" width="0" style="69" hidden="1" customWidth="1"/>
    <col min="10497" max="10497" width="25.875" style="69" customWidth="1"/>
    <col min="10498" max="10498" width="8.125" style="69" bestFit="1" customWidth="1"/>
    <col min="10499" max="10499" width="8.75" style="69" bestFit="1" customWidth="1"/>
    <col min="10500" max="10507" width="9" style="69"/>
    <col min="10508" max="10508" width="8.25" style="69" customWidth="1"/>
    <col min="10509" max="10742" width="9" style="69"/>
    <col min="10743" max="10752" width="0" style="69" hidden="1" customWidth="1"/>
    <col min="10753" max="10753" width="25.875" style="69" customWidth="1"/>
    <col min="10754" max="10754" width="8.125" style="69" bestFit="1" customWidth="1"/>
    <col min="10755" max="10755" width="8.75" style="69" bestFit="1" customWidth="1"/>
    <col min="10756" max="10763" width="9" style="69"/>
    <col min="10764" max="10764" width="8.25" style="69" customWidth="1"/>
    <col min="10765" max="10998" width="9" style="69"/>
    <col min="10999" max="11008" width="0" style="69" hidden="1" customWidth="1"/>
    <col min="11009" max="11009" width="25.875" style="69" customWidth="1"/>
    <col min="11010" max="11010" width="8.125" style="69" bestFit="1" customWidth="1"/>
    <col min="11011" max="11011" width="8.75" style="69" bestFit="1" customWidth="1"/>
    <col min="11012" max="11019" width="9" style="69"/>
    <col min="11020" max="11020" width="8.25" style="69" customWidth="1"/>
    <col min="11021" max="11254" width="9" style="69"/>
    <col min="11255" max="11264" width="0" style="69" hidden="1" customWidth="1"/>
    <col min="11265" max="11265" width="25.875" style="69" customWidth="1"/>
    <col min="11266" max="11266" width="8.125" style="69" bestFit="1" customWidth="1"/>
    <col min="11267" max="11267" width="8.75" style="69" bestFit="1" customWidth="1"/>
    <col min="11268" max="11275" width="9" style="69"/>
    <col min="11276" max="11276" width="8.25" style="69" customWidth="1"/>
    <col min="11277" max="11510" width="9" style="69"/>
    <col min="11511" max="11520" width="0" style="69" hidden="1" customWidth="1"/>
    <col min="11521" max="11521" width="25.875" style="69" customWidth="1"/>
    <col min="11522" max="11522" width="8.125" style="69" bestFit="1" customWidth="1"/>
    <col min="11523" max="11523" width="8.75" style="69" bestFit="1" customWidth="1"/>
    <col min="11524" max="11531" width="9" style="69"/>
    <col min="11532" max="11532" width="8.25" style="69" customWidth="1"/>
    <col min="11533" max="11766" width="9" style="69"/>
    <col min="11767" max="11776" width="0" style="69" hidden="1" customWidth="1"/>
    <col min="11777" max="11777" width="25.875" style="69" customWidth="1"/>
    <col min="11778" max="11778" width="8.125" style="69" bestFit="1" customWidth="1"/>
    <col min="11779" max="11779" width="8.75" style="69" bestFit="1" customWidth="1"/>
    <col min="11780" max="11787" width="9" style="69"/>
    <col min="11788" max="11788" width="8.25" style="69" customWidth="1"/>
    <col min="11789" max="12022" width="9" style="69"/>
    <col min="12023" max="12032" width="0" style="69" hidden="1" customWidth="1"/>
    <col min="12033" max="12033" width="25.875" style="69" customWidth="1"/>
    <col min="12034" max="12034" width="8.125" style="69" bestFit="1" customWidth="1"/>
    <col min="12035" max="12035" width="8.75" style="69" bestFit="1" customWidth="1"/>
    <col min="12036" max="12043" width="9" style="69"/>
    <col min="12044" max="12044" width="8.25" style="69" customWidth="1"/>
    <col min="12045" max="12278" width="9" style="69"/>
    <col min="12279" max="12288" width="0" style="69" hidden="1" customWidth="1"/>
    <col min="12289" max="12289" width="25.875" style="69" customWidth="1"/>
    <col min="12290" max="12290" width="8.125" style="69" bestFit="1" customWidth="1"/>
    <col min="12291" max="12291" width="8.75" style="69" bestFit="1" customWidth="1"/>
    <col min="12292" max="12299" width="9" style="69"/>
    <col min="12300" max="12300" width="8.25" style="69" customWidth="1"/>
    <col min="12301" max="12534" width="9" style="69"/>
    <col min="12535" max="12544" width="0" style="69" hidden="1" customWidth="1"/>
    <col min="12545" max="12545" width="25.875" style="69" customWidth="1"/>
    <col min="12546" max="12546" width="8.125" style="69" bestFit="1" customWidth="1"/>
    <col min="12547" max="12547" width="8.75" style="69" bestFit="1" customWidth="1"/>
    <col min="12548" max="12555" width="9" style="69"/>
    <col min="12556" max="12556" width="8.25" style="69" customWidth="1"/>
    <col min="12557" max="12790" width="9" style="69"/>
    <col min="12791" max="12800" width="0" style="69" hidden="1" customWidth="1"/>
    <col min="12801" max="12801" width="25.875" style="69" customWidth="1"/>
    <col min="12802" max="12802" width="8.125" style="69" bestFit="1" customWidth="1"/>
    <col min="12803" max="12803" width="8.75" style="69" bestFit="1" customWidth="1"/>
    <col min="12804" max="12811" width="9" style="69"/>
    <col min="12812" max="12812" width="8.25" style="69" customWidth="1"/>
    <col min="12813" max="13046" width="9" style="69"/>
    <col min="13047" max="13056" width="0" style="69" hidden="1" customWidth="1"/>
    <col min="13057" max="13057" width="25.875" style="69" customWidth="1"/>
    <col min="13058" max="13058" width="8.125" style="69" bestFit="1" customWidth="1"/>
    <col min="13059" max="13059" width="8.75" style="69" bestFit="1" customWidth="1"/>
    <col min="13060" max="13067" width="9" style="69"/>
    <col min="13068" max="13068" width="8.25" style="69" customWidth="1"/>
    <col min="13069" max="13302" width="9" style="69"/>
    <col min="13303" max="13312" width="0" style="69" hidden="1" customWidth="1"/>
    <col min="13313" max="13313" width="25.875" style="69" customWidth="1"/>
    <col min="13314" max="13314" width="8.125" style="69" bestFit="1" customWidth="1"/>
    <col min="13315" max="13315" width="8.75" style="69" bestFit="1" customWidth="1"/>
    <col min="13316" max="13323" width="9" style="69"/>
    <col min="13324" max="13324" width="8.25" style="69" customWidth="1"/>
    <col min="13325" max="13558" width="9" style="69"/>
    <col min="13559" max="13568" width="0" style="69" hidden="1" customWidth="1"/>
    <col min="13569" max="13569" width="25.875" style="69" customWidth="1"/>
    <col min="13570" max="13570" width="8.125" style="69" bestFit="1" customWidth="1"/>
    <col min="13571" max="13571" width="8.75" style="69" bestFit="1" customWidth="1"/>
    <col min="13572" max="13579" width="9" style="69"/>
    <col min="13580" max="13580" width="8.25" style="69" customWidth="1"/>
    <col min="13581" max="13814" width="9" style="69"/>
    <col min="13815" max="13824" width="0" style="69" hidden="1" customWidth="1"/>
    <col min="13825" max="13825" width="25.875" style="69" customWidth="1"/>
    <col min="13826" max="13826" width="8.125" style="69" bestFit="1" customWidth="1"/>
    <col min="13827" max="13827" width="8.75" style="69" bestFit="1" customWidth="1"/>
    <col min="13828" max="13835" width="9" style="69"/>
    <col min="13836" max="13836" width="8.25" style="69" customWidth="1"/>
    <col min="13837" max="14070" width="9" style="69"/>
    <col min="14071" max="14080" width="0" style="69" hidden="1" customWidth="1"/>
    <col min="14081" max="14081" width="25.875" style="69" customWidth="1"/>
    <col min="14082" max="14082" width="8.125" style="69" bestFit="1" customWidth="1"/>
    <col min="14083" max="14083" width="8.75" style="69" bestFit="1" customWidth="1"/>
    <col min="14084" max="14091" width="9" style="69"/>
    <col min="14092" max="14092" width="8.25" style="69" customWidth="1"/>
    <col min="14093" max="14326" width="9" style="69"/>
    <col min="14327" max="14336" width="0" style="69" hidden="1" customWidth="1"/>
    <col min="14337" max="14337" width="25.875" style="69" customWidth="1"/>
    <col min="14338" max="14338" width="8.125" style="69" bestFit="1" customWidth="1"/>
    <col min="14339" max="14339" width="8.75" style="69" bestFit="1" customWidth="1"/>
    <col min="14340" max="14347" width="9" style="69"/>
    <col min="14348" max="14348" width="8.25" style="69" customWidth="1"/>
    <col min="14349" max="14582" width="9" style="69"/>
    <col min="14583" max="14592" width="0" style="69" hidden="1" customWidth="1"/>
    <col min="14593" max="14593" width="25.875" style="69" customWidth="1"/>
    <col min="14594" max="14594" width="8.125" style="69" bestFit="1" customWidth="1"/>
    <col min="14595" max="14595" width="8.75" style="69" bestFit="1" customWidth="1"/>
    <col min="14596" max="14603" width="9" style="69"/>
    <col min="14604" max="14604" width="8.25" style="69" customWidth="1"/>
    <col min="14605" max="14838" width="9" style="69"/>
    <col min="14839" max="14848" width="0" style="69" hidden="1" customWidth="1"/>
    <col min="14849" max="14849" width="25.875" style="69" customWidth="1"/>
    <col min="14850" max="14850" width="8.125" style="69" bestFit="1" customWidth="1"/>
    <col min="14851" max="14851" width="8.75" style="69" bestFit="1" customWidth="1"/>
    <col min="14852" max="14859" width="9" style="69"/>
    <col min="14860" max="14860" width="8.25" style="69" customWidth="1"/>
    <col min="14861" max="15094" width="9" style="69"/>
    <col min="15095" max="15104" width="0" style="69" hidden="1" customWidth="1"/>
    <col min="15105" max="15105" width="25.875" style="69" customWidth="1"/>
    <col min="15106" max="15106" width="8.125" style="69" bestFit="1" customWidth="1"/>
    <col min="15107" max="15107" width="8.75" style="69" bestFit="1" customWidth="1"/>
    <col min="15108" max="15115" width="9" style="69"/>
    <col min="15116" max="15116" width="8.25" style="69" customWidth="1"/>
    <col min="15117" max="15350" width="9" style="69"/>
    <col min="15351" max="15360" width="0" style="69" hidden="1" customWidth="1"/>
    <col min="15361" max="15361" width="25.875" style="69" customWidth="1"/>
    <col min="15362" max="15362" width="8.125" style="69" bestFit="1" customWidth="1"/>
    <col min="15363" max="15363" width="8.75" style="69" bestFit="1" customWidth="1"/>
    <col min="15364" max="15371" width="9" style="69"/>
    <col min="15372" max="15372" width="8.25" style="69" customWidth="1"/>
    <col min="15373" max="15606" width="9" style="69"/>
    <col min="15607" max="15616" width="0" style="69" hidden="1" customWidth="1"/>
    <col min="15617" max="15617" width="25.875" style="69" customWidth="1"/>
    <col min="15618" max="15618" width="8.125" style="69" bestFit="1" customWidth="1"/>
    <col min="15619" max="15619" width="8.75" style="69" bestFit="1" customWidth="1"/>
    <col min="15620" max="15627" width="9" style="69"/>
    <col min="15628" max="15628" width="8.25" style="69" customWidth="1"/>
    <col min="15629" max="15862" width="9" style="69"/>
    <col min="15863" max="15872" width="0" style="69" hidden="1" customWidth="1"/>
    <col min="15873" max="15873" width="25.875" style="69" customWidth="1"/>
    <col min="15874" max="15874" width="8.125" style="69" bestFit="1" customWidth="1"/>
    <col min="15875" max="15875" width="8.75" style="69" bestFit="1" customWidth="1"/>
    <col min="15876" max="15883" width="9" style="69"/>
    <col min="15884" max="15884" width="8.25" style="69" customWidth="1"/>
    <col min="15885" max="16118" width="9" style="69"/>
    <col min="16119" max="16128" width="0" style="69" hidden="1" customWidth="1"/>
    <col min="16129" max="16129" width="25.875" style="69" customWidth="1"/>
    <col min="16130" max="16130" width="8.125" style="69" bestFit="1" customWidth="1"/>
    <col min="16131" max="16131" width="8.75" style="69" bestFit="1" customWidth="1"/>
    <col min="16132" max="16139" width="9" style="69"/>
    <col min="16140" max="16140" width="8.25" style="69" customWidth="1"/>
    <col min="16141" max="16384" width="9" style="69"/>
  </cols>
  <sheetData>
    <row r="1" spans="1:16" s="31" customFormat="1" x14ac:dyDescent="0.5">
      <c r="A1" s="1" t="s">
        <v>92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8.75" x14ac:dyDescent="0.3">
      <c r="A2" s="70"/>
      <c r="B2" s="2"/>
      <c r="C2" s="2"/>
      <c r="O2" s="3"/>
      <c r="P2" s="3"/>
    </row>
    <row r="3" spans="1:16" s="28" customFormat="1" ht="18" customHeight="1" x14ac:dyDescent="0.5">
      <c r="A3" s="4" t="s">
        <v>31</v>
      </c>
      <c r="B3" s="4" t="s">
        <v>0</v>
      </c>
      <c r="C3" s="4" t="s">
        <v>0</v>
      </c>
      <c r="D3" s="5" t="s">
        <v>18</v>
      </c>
      <c r="E3" s="5"/>
      <c r="F3" s="5"/>
      <c r="G3" s="5"/>
      <c r="H3" s="5"/>
      <c r="I3" s="5" t="s">
        <v>19</v>
      </c>
      <c r="J3" s="5"/>
      <c r="K3" s="5"/>
      <c r="L3" s="5"/>
      <c r="M3" s="5"/>
      <c r="N3" s="5"/>
      <c r="O3" s="5"/>
      <c r="P3" s="6" t="s">
        <v>20</v>
      </c>
    </row>
    <row r="4" spans="1:16" s="28" customFormat="1" ht="45" customHeight="1" x14ac:dyDescent="0.5">
      <c r="A4" s="8"/>
      <c r="B4" s="9" t="s">
        <v>1</v>
      </c>
      <c r="C4" s="9" t="s">
        <v>2</v>
      </c>
      <c r="D4" s="10" t="s">
        <v>21</v>
      </c>
      <c r="E4" s="11" t="s">
        <v>22</v>
      </c>
      <c r="F4" s="11" t="s">
        <v>23</v>
      </c>
      <c r="G4" s="42" t="s">
        <v>24</v>
      </c>
      <c r="H4" s="10" t="s">
        <v>25</v>
      </c>
      <c r="I4" s="10" t="s">
        <v>21</v>
      </c>
      <c r="J4" s="11" t="s">
        <v>22</v>
      </c>
      <c r="K4" s="11" t="s">
        <v>23</v>
      </c>
      <c r="L4" s="42" t="s">
        <v>24</v>
      </c>
      <c r="M4" s="11" t="s">
        <v>26</v>
      </c>
      <c r="N4" s="11" t="s">
        <v>27</v>
      </c>
      <c r="O4" s="43" t="s">
        <v>32</v>
      </c>
      <c r="P4" s="30" t="s">
        <v>28</v>
      </c>
    </row>
    <row r="5" spans="1:16" s="28" customFormat="1" ht="18" customHeight="1" x14ac:dyDescent="0.5">
      <c r="A5" s="82" t="s">
        <v>33</v>
      </c>
      <c r="B5" s="83" t="s">
        <v>4</v>
      </c>
      <c r="C5" s="83" t="s">
        <v>4</v>
      </c>
      <c r="D5" s="104">
        <v>1054.4117647058824</v>
      </c>
      <c r="E5" s="105">
        <v>2020.4705882352941</v>
      </c>
      <c r="F5" s="105">
        <v>2706.0588235294113</v>
      </c>
      <c r="G5" s="106">
        <v>1118.2352941176473</v>
      </c>
      <c r="H5" s="107">
        <v>6899.176470588236</v>
      </c>
      <c r="I5" s="104">
        <v>0</v>
      </c>
      <c r="J5" s="105">
        <v>214.99999999999994</v>
      </c>
      <c r="K5" s="105">
        <v>0</v>
      </c>
      <c r="L5" s="105">
        <v>103.76470588235294</v>
      </c>
      <c r="M5" s="105">
        <v>0</v>
      </c>
      <c r="N5" s="108">
        <v>0</v>
      </c>
      <c r="O5" s="107">
        <v>318.76470588235293</v>
      </c>
      <c r="P5" s="106">
        <v>7217.9411764705883</v>
      </c>
    </row>
    <row r="6" spans="1:16" s="28" customFormat="1" ht="18" customHeight="1" x14ac:dyDescent="0.5">
      <c r="A6" s="79"/>
      <c r="B6" s="79"/>
      <c r="C6" s="79" t="s">
        <v>5</v>
      </c>
      <c r="D6" s="109">
        <v>0.11764705882352941</v>
      </c>
      <c r="E6" s="110">
        <v>1.1764705882352942</v>
      </c>
      <c r="F6" s="110">
        <v>0</v>
      </c>
      <c r="G6" s="111">
        <v>0</v>
      </c>
      <c r="H6" s="112">
        <v>1.2941176470588236</v>
      </c>
      <c r="I6" s="109">
        <v>0</v>
      </c>
      <c r="J6" s="110">
        <v>0</v>
      </c>
      <c r="K6" s="110">
        <v>0</v>
      </c>
      <c r="L6" s="110">
        <v>0</v>
      </c>
      <c r="M6" s="110">
        <v>0</v>
      </c>
      <c r="N6" s="113">
        <v>0</v>
      </c>
      <c r="O6" s="112">
        <v>0</v>
      </c>
      <c r="P6" s="111">
        <v>1.2941176470588236</v>
      </c>
    </row>
    <row r="7" spans="1:16" s="28" customFormat="1" ht="18" customHeight="1" x14ac:dyDescent="0.5">
      <c r="A7" s="78"/>
      <c r="B7" s="79"/>
      <c r="C7" s="79" t="s">
        <v>3</v>
      </c>
      <c r="D7" s="109">
        <v>1054.5294117647059</v>
      </c>
      <c r="E7" s="110">
        <v>2021.6470588235295</v>
      </c>
      <c r="F7" s="110">
        <v>2706.0588235294113</v>
      </c>
      <c r="G7" s="111">
        <v>1118.2352941176473</v>
      </c>
      <c r="H7" s="112">
        <v>6900.4705882352955</v>
      </c>
      <c r="I7" s="109">
        <v>0</v>
      </c>
      <c r="J7" s="110">
        <v>214.99999999999994</v>
      </c>
      <c r="K7" s="110">
        <v>0</v>
      </c>
      <c r="L7" s="110">
        <v>103.76470588235294</v>
      </c>
      <c r="M7" s="110">
        <v>0</v>
      </c>
      <c r="N7" s="113">
        <v>0</v>
      </c>
      <c r="O7" s="112">
        <v>318.76470588235293</v>
      </c>
      <c r="P7" s="111">
        <v>7219.2352941176478</v>
      </c>
    </row>
    <row r="8" spans="1:16" s="28" customFormat="1" ht="18" customHeight="1" x14ac:dyDescent="0.5">
      <c r="A8" s="78"/>
      <c r="B8" s="79" t="s">
        <v>6</v>
      </c>
      <c r="C8" s="79" t="s">
        <v>5</v>
      </c>
      <c r="D8" s="109">
        <v>32.583333333333336</v>
      </c>
      <c r="E8" s="110">
        <v>3.8333333333333335</v>
      </c>
      <c r="F8" s="110">
        <v>0</v>
      </c>
      <c r="G8" s="111">
        <v>63.666666666666664</v>
      </c>
      <c r="H8" s="112">
        <v>100.08333333333334</v>
      </c>
      <c r="I8" s="109">
        <v>0</v>
      </c>
      <c r="J8" s="110">
        <v>0</v>
      </c>
      <c r="K8" s="110">
        <v>0</v>
      </c>
      <c r="L8" s="110">
        <v>0</v>
      </c>
      <c r="M8" s="110">
        <v>0.41666666666666669</v>
      </c>
      <c r="N8" s="113">
        <v>69</v>
      </c>
      <c r="O8" s="112">
        <v>69.416666666666671</v>
      </c>
      <c r="P8" s="111">
        <v>169.5</v>
      </c>
    </row>
    <row r="9" spans="1:16" s="28" customFormat="1" ht="18" customHeight="1" x14ac:dyDescent="0.5">
      <c r="A9" s="78"/>
      <c r="B9" s="79"/>
      <c r="C9" s="79" t="s">
        <v>7</v>
      </c>
      <c r="D9" s="109">
        <v>64.966666666666669</v>
      </c>
      <c r="E9" s="110">
        <v>7.4666666666666668</v>
      </c>
      <c r="F9" s="110">
        <v>0</v>
      </c>
      <c r="G9" s="111">
        <v>67.666666666666657</v>
      </c>
      <c r="H9" s="112">
        <v>140.1</v>
      </c>
      <c r="I9" s="109">
        <v>0</v>
      </c>
      <c r="J9" s="110">
        <v>0</v>
      </c>
      <c r="K9" s="110">
        <v>0</v>
      </c>
      <c r="L9" s="110">
        <v>0</v>
      </c>
      <c r="M9" s="110">
        <v>0.625</v>
      </c>
      <c r="N9" s="113">
        <v>124.2</v>
      </c>
      <c r="O9" s="112">
        <v>124.825</v>
      </c>
      <c r="P9" s="111">
        <v>264.92500000000001</v>
      </c>
    </row>
    <row r="10" spans="1:16" s="28" customFormat="1" ht="18" customHeight="1" x14ac:dyDescent="0.5">
      <c r="A10" s="80"/>
      <c r="B10" s="81" t="s">
        <v>8</v>
      </c>
      <c r="C10" s="81"/>
      <c r="D10" s="114">
        <v>1119.4960784313726</v>
      </c>
      <c r="E10" s="115">
        <v>2029.1137254901962</v>
      </c>
      <c r="F10" s="115">
        <v>2706.0588235294113</v>
      </c>
      <c r="G10" s="116">
        <v>1185.901960784314</v>
      </c>
      <c r="H10" s="117">
        <v>7040.5705882352941</v>
      </c>
      <c r="I10" s="114">
        <v>0</v>
      </c>
      <c r="J10" s="115">
        <v>214.99999999999994</v>
      </c>
      <c r="K10" s="115">
        <v>0</v>
      </c>
      <c r="L10" s="115">
        <v>103.76470588235294</v>
      </c>
      <c r="M10" s="115">
        <v>0.625</v>
      </c>
      <c r="N10" s="118">
        <v>124.2</v>
      </c>
      <c r="O10" s="117">
        <v>443.58970588235286</v>
      </c>
      <c r="P10" s="116">
        <v>7484.1602941176479</v>
      </c>
    </row>
    <row r="11" spans="1:16" s="12" customFormat="1" ht="20.100000000000001" customHeight="1" x14ac:dyDescent="0.5">
      <c r="A11" s="52" t="s">
        <v>9</v>
      </c>
      <c r="B11" s="33" t="s">
        <v>4</v>
      </c>
      <c r="C11" s="33" t="s">
        <v>4</v>
      </c>
      <c r="D11" s="53">
        <v>1.0588235294117647</v>
      </c>
      <c r="E11" s="72">
        <v>8.4705882352941178</v>
      </c>
      <c r="F11" s="72">
        <v>4</v>
      </c>
      <c r="G11" s="55">
        <v>5.8823529411764705E-2</v>
      </c>
      <c r="H11" s="73">
        <v>13.588235294117647</v>
      </c>
      <c r="I11" s="53">
        <v>0</v>
      </c>
      <c r="J11" s="72">
        <v>0.41176470588235292</v>
      </c>
      <c r="K11" s="72">
        <v>0</v>
      </c>
      <c r="L11" s="72">
        <v>5.8823529411764705E-2</v>
      </c>
      <c r="M11" s="72">
        <v>0</v>
      </c>
      <c r="N11" s="54">
        <v>0</v>
      </c>
      <c r="O11" s="73">
        <v>0.47058823529411764</v>
      </c>
      <c r="P11" s="55">
        <v>14.058823529411764</v>
      </c>
    </row>
    <row r="12" spans="1:16" s="12" customFormat="1" ht="20.100000000000001" customHeight="1" x14ac:dyDescent="0.5">
      <c r="A12" s="47"/>
      <c r="B12" s="13"/>
      <c r="C12" s="13" t="s">
        <v>5</v>
      </c>
      <c r="D12" s="48">
        <v>0.11764705882352941</v>
      </c>
      <c r="E12" s="71">
        <v>1.1764705882352942</v>
      </c>
      <c r="F12" s="71">
        <v>0</v>
      </c>
      <c r="G12" s="50">
        <v>0</v>
      </c>
      <c r="H12" s="51">
        <v>1.2941176470588236</v>
      </c>
      <c r="I12" s="48">
        <v>0</v>
      </c>
      <c r="J12" s="71">
        <v>0</v>
      </c>
      <c r="K12" s="71">
        <v>0</v>
      </c>
      <c r="L12" s="71">
        <v>0</v>
      </c>
      <c r="M12" s="71">
        <v>0</v>
      </c>
      <c r="N12" s="49">
        <v>0</v>
      </c>
      <c r="O12" s="51">
        <v>0</v>
      </c>
      <c r="P12" s="50">
        <v>1.2941176470588236</v>
      </c>
    </row>
    <row r="13" spans="1:16" s="12" customFormat="1" ht="20.100000000000001" customHeight="1" x14ac:dyDescent="0.5">
      <c r="A13" s="47"/>
      <c r="B13" s="13"/>
      <c r="C13" s="13" t="s">
        <v>3</v>
      </c>
      <c r="D13" s="48">
        <v>1.1764705882352942</v>
      </c>
      <c r="E13" s="71">
        <v>9.6470588235294112</v>
      </c>
      <c r="F13" s="71">
        <v>4</v>
      </c>
      <c r="G13" s="50">
        <v>5.8823529411764705E-2</v>
      </c>
      <c r="H13" s="51">
        <v>14.882352941176469</v>
      </c>
      <c r="I13" s="48">
        <v>0</v>
      </c>
      <c r="J13" s="71">
        <v>0.41176470588235292</v>
      </c>
      <c r="K13" s="71">
        <v>0</v>
      </c>
      <c r="L13" s="71">
        <v>5.8823529411764705E-2</v>
      </c>
      <c r="M13" s="71">
        <v>0</v>
      </c>
      <c r="N13" s="49">
        <v>0</v>
      </c>
      <c r="O13" s="51">
        <v>0.47058823529411764</v>
      </c>
      <c r="P13" s="50">
        <v>15.352941176470587</v>
      </c>
    </row>
    <row r="14" spans="1:16" s="12" customFormat="1" ht="20.100000000000001" customHeight="1" x14ac:dyDescent="0.5">
      <c r="A14" s="47"/>
      <c r="B14" s="13" t="s">
        <v>6</v>
      </c>
      <c r="C14" s="13" t="s">
        <v>5</v>
      </c>
      <c r="D14" s="48">
        <v>0</v>
      </c>
      <c r="E14" s="71">
        <v>0</v>
      </c>
      <c r="F14" s="71">
        <v>0</v>
      </c>
      <c r="G14" s="50">
        <v>0</v>
      </c>
      <c r="H14" s="51">
        <v>0</v>
      </c>
      <c r="I14" s="48">
        <v>0</v>
      </c>
      <c r="J14" s="71">
        <v>0</v>
      </c>
      <c r="K14" s="71">
        <v>0</v>
      </c>
      <c r="L14" s="71">
        <v>0</v>
      </c>
      <c r="M14" s="71">
        <v>0</v>
      </c>
      <c r="N14" s="49">
        <v>0</v>
      </c>
      <c r="O14" s="51">
        <v>0</v>
      </c>
      <c r="P14" s="50">
        <v>0</v>
      </c>
    </row>
    <row r="15" spans="1:16" s="12" customFormat="1" ht="20.100000000000001" customHeight="1" x14ac:dyDescent="0.5">
      <c r="A15" s="47"/>
      <c r="B15" s="13"/>
      <c r="C15" s="13" t="s">
        <v>7</v>
      </c>
      <c r="D15" s="48">
        <v>0</v>
      </c>
      <c r="E15" s="71">
        <v>0</v>
      </c>
      <c r="F15" s="71">
        <v>0</v>
      </c>
      <c r="G15" s="50">
        <v>0</v>
      </c>
      <c r="H15" s="51">
        <v>0</v>
      </c>
      <c r="I15" s="48">
        <v>0</v>
      </c>
      <c r="J15" s="71">
        <v>0</v>
      </c>
      <c r="K15" s="71">
        <v>0</v>
      </c>
      <c r="L15" s="71">
        <v>0</v>
      </c>
      <c r="M15" s="71">
        <v>0</v>
      </c>
      <c r="N15" s="49">
        <v>0</v>
      </c>
      <c r="O15" s="51">
        <v>0</v>
      </c>
      <c r="P15" s="50">
        <v>0</v>
      </c>
    </row>
    <row r="16" spans="1:16" s="12" customFormat="1" ht="20.100000000000001" customHeight="1" x14ac:dyDescent="0.5">
      <c r="A16" s="56"/>
      <c r="B16" s="38" t="s">
        <v>8</v>
      </c>
      <c r="C16" s="38"/>
      <c r="D16" s="57">
        <v>1.1764705882352942</v>
      </c>
      <c r="E16" s="74">
        <v>9.6470588235294112</v>
      </c>
      <c r="F16" s="74">
        <v>4</v>
      </c>
      <c r="G16" s="59">
        <v>5.8823529411764705E-2</v>
      </c>
      <c r="H16" s="75">
        <v>14.882352941176469</v>
      </c>
      <c r="I16" s="57">
        <v>0</v>
      </c>
      <c r="J16" s="74">
        <v>0.41176470588235292</v>
      </c>
      <c r="K16" s="74">
        <v>0</v>
      </c>
      <c r="L16" s="74">
        <v>5.8823529411764705E-2</v>
      </c>
      <c r="M16" s="74">
        <v>0</v>
      </c>
      <c r="N16" s="58">
        <v>0</v>
      </c>
      <c r="O16" s="75">
        <v>0.47058823529411764</v>
      </c>
      <c r="P16" s="59">
        <v>15.352941176470587</v>
      </c>
    </row>
    <row r="17" spans="1:16" s="12" customFormat="1" ht="20.100000000000001" customHeight="1" x14ac:dyDescent="0.5">
      <c r="A17" s="13" t="s">
        <v>10</v>
      </c>
      <c r="B17" s="13" t="s">
        <v>4</v>
      </c>
      <c r="C17" s="13" t="s">
        <v>4</v>
      </c>
      <c r="D17" s="76">
        <v>572.70588235294122</v>
      </c>
      <c r="E17" s="71">
        <v>25.117647058823525</v>
      </c>
      <c r="F17" s="71">
        <v>3.3529411764705879</v>
      </c>
      <c r="G17" s="50">
        <v>60.235294117647058</v>
      </c>
      <c r="H17" s="51">
        <v>661.41176470588243</v>
      </c>
      <c r="I17" s="48">
        <v>0</v>
      </c>
      <c r="J17" s="71">
        <v>0</v>
      </c>
      <c r="K17" s="71">
        <v>0</v>
      </c>
      <c r="L17" s="71">
        <v>12.529411764705882</v>
      </c>
      <c r="M17" s="71">
        <v>0</v>
      </c>
      <c r="N17" s="49">
        <v>0</v>
      </c>
      <c r="O17" s="51">
        <v>12.529411764705882</v>
      </c>
      <c r="P17" s="50">
        <v>673.94117647058829</v>
      </c>
    </row>
    <row r="18" spans="1:16" s="12" customFormat="1" ht="20.100000000000001" customHeight="1" x14ac:dyDescent="0.5">
      <c r="A18" s="47"/>
      <c r="B18" s="13"/>
      <c r="C18" s="13" t="s">
        <v>5</v>
      </c>
      <c r="D18" s="48">
        <v>0</v>
      </c>
      <c r="E18" s="71">
        <v>0</v>
      </c>
      <c r="F18" s="71">
        <v>0</v>
      </c>
      <c r="G18" s="50">
        <v>0</v>
      </c>
      <c r="H18" s="51">
        <v>0</v>
      </c>
      <c r="I18" s="48">
        <v>0</v>
      </c>
      <c r="J18" s="71">
        <v>0</v>
      </c>
      <c r="K18" s="71">
        <v>0</v>
      </c>
      <c r="L18" s="71">
        <v>0</v>
      </c>
      <c r="M18" s="71">
        <v>0</v>
      </c>
      <c r="N18" s="49">
        <v>0</v>
      </c>
      <c r="O18" s="51">
        <v>0</v>
      </c>
      <c r="P18" s="50">
        <v>0</v>
      </c>
    </row>
    <row r="19" spans="1:16" s="12" customFormat="1" ht="20.100000000000001" customHeight="1" x14ac:dyDescent="0.5">
      <c r="A19" s="47"/>
      <c r="B19" s="13"/>
      <c r="C19" s="13" t="s">
        <v>3</v>
      </c>
      <c r="D19" s="48">
        <v>572.70588235294122</v>
      </c>
      <c r="E19" s="71">
        <v>25.117647058823525</v>
      </c>
      <c r="F19" s="71">
        <v>3.3529411764705879</v>
      </c>
      <c r="G19" s="50">
        <v>60.235294117647058</v>
      </c>
      <c r="H19" s="51">
        <v>661.41176470588243</v>
      </c>
      <c r="I19" s="48">
        <v>0</v>
      </c>
      <c r="J19" s="71">
        <v>0</v>
      </c>
      <c r="K19" s="71">
        <v>0</v>
      </c>
      <c r="L19" s="71">
        <v>12.529411764705882</v>
      </c>
      <c r="M19" s="71">
        <v>0</v>
      </c>
      <c r="N19" s="49">
        <v>0</v>
      </c>
      <c r="O19" s="51">
        <v>12.529411764705882</v>
      </c>
      <c r="P19" s="50">
        <v>673.94117647058829</v>
      </c>
    </row>
    <row r="20" spans="1:16" s="12" customFormat="1" ht="20.100000000000001" customHeight="1" x14ac:dyDescent="0.5">
      <c r="A20" s="47"/>
      <c r="B20" s="13" t="s">
        <v>6</v>
      </c>
      <c r="C20" s="13" t="s">
        <v>5</v>
      </c>
      <c r="D20" s="48">
        <v>31.583333333333336</v>
      </c>
      <c r="E20" s="71">
        <v>0</v>
      </c>
      <c r="F20" s="71">
        <v>0</v>
      </c>
      <c r="G20" s="50">
        <v>0</v>
      </c>
      <c r="H20" s="51">
        <v>31.583333333333336</v>
      </c>
      <c r="I20" s="48">
        <v>0</v>
      </c>
      <c r="J20" s="71">
        <v>0</v>
      </c>
      <c r="K20" s="71">
        <v>0</v>
      </c>
      <c r="L20" s="71">
        <v>0</v>
      </c>
      <c r="M20" s="71">
        <v>0</v>
      </c>
      <c r="N20" s="49">
        <v>0</v>
      </c>
      <c r="O20" s="51">
        <v>0</v>
      </c>
      <c r="P20" s="50">
        <v>31.583333333333336</v>
      </c>
    </row>
    <row r="21" spans="1:16" s="12" customFormat="1" ht="20.100000000000001" customHeight="1" x14ac:dyDescent="0.5">
      <c r="A21" s="47"/>
      <c r="B21" s="13"/>
      <c r="C21" s="13" t="s">
        <v>7</v>
      </c>
      <c r="D21" s="48">
        <v>63.166666666666671</v>
      </c>
      <c r="E21" s="71">
        <v>0</v>
      </c>
      <c r="F21" s="71">
        <v>0</v>
      </c>
      <c r="G21" s="50">
        <v>0</v>
      </c>
      <c r="H21" s="51">
        <v>63.166666666666671</v>
      </c>
      <c r="I21" s="48">
        <v>0</v>
      </c>
      <c r="J21" s="71">
        <v>0</v>
      </c>
      <c r="K21" s="71">
        <v>0</v>
      </c>
      <c r="L21" s="71">
        <v>0</v>
      </c>
      <c r="M21" s="71">
        <v>0</v>
      </c>
      <c r="N21" s="49">
        <v>0</v>
      </c>
      <c r="O21" s="51">
        <v>0</v>
      </c>
      <c r="P21" s="50">
        <v>63.166666666666671</v>
      </c>
    </row>
    <row r="22" spans="1:16" s="12" customFormat="1" ht="20.100000000000001" customHeight="1" x14ac:dyDescent="0.5">
      <c r="A22" s="47"/>
      <c r="B22" s="19" t="s">
        <v>8</v>
      </c>
      <c r="C22" s="19"/>
      <c r="D22" s="48">
        <v>635.87254901960785</v>
      </c>
      <c r="E22" s="71">
        <v>25.117647058823525</v>
      </c>
      <c r="F22" s="71">
        <v>3.3529411764705879</v>
      </c>
      <c r="G22" s="50">
        <v>60.235294117647058</v>
      </c>
      <c r="H22" s="51">
        <v>724.57843137254906</v>
      </c>
      <c r="I22" s="48">
        <v>0</v>
      </c>
      <c r="J22" s="71">
        <v>0</v>
      </c>
      <c r="K22" s="71">
        <v>0</v>
      </c>
      <c r="L22" s="71">
        <v>12.529411764705882</v>
      </c>
      <c r="M22" s="71">
        <v>0</v>
      </c>
      <c r="N22" s="49">
        <v>0</v>
      </c>
      <c r="O22" s="51">
        <v>12.529411764705882</v>
      </c>
      <c r="P22" s="50">
        <v>737.10784313725492</v>
      </c>
    </row>
    <row r="23" spans="1:16" s="12" customFormat="1" ht="20.100000000000001" customHeight="1" x14ac:dyDescent="0.5">
      <c r="A23" s="33" t="s">
        <v>11</v>
      </c>
      <c r="B23" s="33" t="s">
        <v>4</v>
      </c>
      <c r="C23" s="33" t="s">
        <v>4</v>
      </c>
      <c r="D23" s="53">
        <v>228.58823529411774</v>
      </c>
      <c r="E23" s="72">
        <v>1557.0588235294117</v>
      </c>
      <c r="F23" s="72">
        <v>182.11764705882354</v>
      </c>
      <c r="G23" s="55">
        <v>122.05882352941177</v>
      </c>
      <c r="H23" s="73">
        <v>2089.8235294117649</v>
      </c>
      <c r="I23" s="53">
        <v>0</v>
      </c>
      <c r="J23" s="72">
        <v>176.35294117647055</v>
      </c>
      <c r="K23" s="72">
        <v>0</v>
      </c>
      <c r="L23" s="72">
        <v>11.117647058823529</v>
      </c>
      <c r="M23" s="72">
        <v>0</v>
      </c>
      <c r="N23" s="54">
        <v>0</v>
      </c>
      <c r="O23" s="73">
        <v>187.47058823529409</v>
      </c>
      <c r="P23" s="55">
        <v>2277.294117647059</v>
      </c>
    </row>
    <row r="24" spans="1:16" s="12" customFormat="1" ht="20.100000000000001" customHeight="1" x14ac:dyDescent="0.5">
      <c r="A24" s="47"/>
      <c r="B24" s="13"/>
      <c r="C24" s="13" t="s">
        <v>5</v>
      </c>
      <c r="D24" s="48">
        <v>0</v>
      </c>
      <c r="E24" s="71">
        <v>0</v>
      </c>
      <c r="F24" s="71">
        <v>0</v>
      </c>
      <c r="G24" s="50">
        <v>0</v>
      </c>
      <c r="H24" s="51">
        <v>0</v>
      </c>
      <c r="I24" s="48">
        <v>0</v>
      </c>
      <c r="J24" s="71">
        <v>0</v>
      </c>
      <c r="K24" s="71">
        <v>0</v>
      </c>
      <c r="L24" s="71">
        <v>0</v>
      </c>
      <c r="M24" s="71">
        <v>0</v>
      </c>
      <c r="N24" s="49">
        <v>0</v>
      </c>
      <c r="O24" s="51">
        <v>0</v>
      </c>
      <c r="P24" s="50">
        <v>0</v>
      </c>
    </row>
    <row r="25" spans="1:16" s="12" customFormat="1" ht="20.100000000000001" customHeight="1" x14ac:dyDescent="0.5">
      <c r="A25" s="47"/>
      <c r="B25" s="13"/>
      <c r="C25" s="13" t="s">
        <v>3</v>
      </c>
      <c r="D25" s="48">
        <v>228.58823529411774</v>
      </c>
      <c r="E25" s="71">
        <v>1557.0588235294117</v>
      </c>
      <c r="F25" s="71">
        <v>182.11764705882354</v>
      </c>
      <c r="G25" s="50">
        <v>122.05882352941177</v>
      </c>
      <c r="H25" s="51">
        <v>2089.8235294117649</v>
      </c>
      <c r="I25" s="48">
        <v>0</v>
      </c>
      <c r="J25" s="71">
        <v>176.35294117647055</v>
      </c>
      <c r="K25" s="71">
        <v>0</v>
      </c>
      <c r="L25" s="71">
        <v>11.117647058823529</v>
      </c>
      <c r="M25" s="71">
        <v>0</v>
      </c>
      <c r="N25" s="49">
        <v>0</v>
      </c>
      <c r="O25" s="51">
        <v>187.47058823529409</v>
      </c>
      <c r="P25" s="50">
        <v>2277.294117647059</v>
      </c>
    </row>
    <row r="26" spans="1:16" s="12" customFormat="1" ht="20.100000000000001" customHeight="1" x14ac:dyDescent="0.5">
      <c r="A26" s="47"/>
      <c r="B26" s="13" t="s">
        <v>6</v>
      </c>
      <c r="C26" s="13" t="s">
        <v>5</v>
      </c>
      <c r="D26" s="48">
        <v>0</v>
      </c>
      <c r="E26" s="71">
        <v>2.8333333333333335</v>
      </c>
      <c r="F26" s="71">
        <v>0</v>
      </c>
      <c r="G26" s="50">
        <v>0</v>
      </c>
      <c r="H26" s="51">
        <v>2.8333333333333335</v>
      </c>
      <c r="I26" s="48">
        <v>0</v>
      </c>
      <c r="J26" s="71">
        <v>0</v>
      </c>
      <c r="K26" s="71">
        <v>0</v>
      </c>
      <c r="L26" s="71">
        <v>0</v>
      </c>
      <c r="M26" s="71">
        <v>0</v>
      </c>
      <c r="N26" s="49">
        <v>0</v>
      </c>
      <c r="O26" s="51">
        <v>0</v>
      </c>
      <c r="P26" s="50">
        <v>2.8333333333333335</v>
      </c>
    </row>
    <row r="27" spans="1:16" s="12" customFormat="1" ht="20.100000000000001" customHeight="1" x14ac:dyDescent="0.5">
      <c r="A27" s="47"/>
      <c r="B27" s="13"/>
      <c r="C27" s="13" t="s">
        <v>7</v>
      </c>
      <c r="D27" s="48">
        <v>0</v>
      </c>
      <c r="E27" s="71">
        <v>5.666666666666667</v>
      </c>
      <c r="F27" s="71">
        <v>0</v>
      </c>
      <c r="G27" s="50">
        <v>0</v>
      </c>
      <c r="H27" s="51">
        <v>5.666666666666667</v>
      </c>
      <c r="I27" s="48">
        <v>0</v>
      </c>
      <c r="J27" s="71">
        <v>0</v>
      </c>
      <c r="K27" s="71">
        <v>0</v>
      </c>
      <c r="L27" s="71">
        <v>0</v>
      </c>
      <c r="M27" s="71">
        <v>0</v>
      </c>
      <c r="N27" s="49">
        <v>0</v>
      </c>
      <c r="O27" s="51">
        <v>0</v>
      </c>
      <c r="P27" s="50">
        <v>5.666666666666667</v>
      </c>
    </row>
    <row r="28" spans="1:16" s="12" customFormat="1" ht="20.100000000000001" customHeight="1" x14ac:dyDescent="0.5">
      <c r="A28" s="56"/>
      <c r="B28" s="38" t="s">
        <v>8</v>
      </c>
      <c r="C28" s="38"/>
      <c r="D28" s="57">
        <v>228.58823529411774</v>
      </c>
      <c r="E28" s="74">
        <v>1562.7254901960785</v>
      </c>
      <c r="F28" s="74">
        <v>182.11764705882354</v>
      </c>
      <c r="G28" s="59">
        <v>122.05882352941177</v>
      </c>
      <c r="H28" s="75">
        <v>2095.4901960784314</v>
      </c>
      <c r="I28" s="57">
        <v>0</v>
      </c>
      <c r="J28" s="74">
        <v>176.35294117647055</v>
      </c>
      <c r="K28" s="74">
        <v>0</v>
      </c>
      <c r="L28" s="74">
        <v>11.117647058823529</v>
      </c>
      <c r="M28" s="74">
        <v>0</v>
      </c>
      <c r="N28" s="58">
        <v>0</v>
      </c>
      <c r="O28" s="75">
        <v>187.47058823529409</v>
      </c>
      <c r="P28" s="59">
        <v>2282.9607843137255</v>
      </c>
    </row>
    <row r="29" spans="1:16" s="12" customFormat="1" ht="20.100000000000001" customHeight="1" x14ac:dyDescent="0.5">
      <c r="A29" s="13" t="s">
        <v>12</v>
      </c>
      <c r="B29" s="13" t="s">
        <v>4</v>
      </c>
      <c r="C29" s="13" t="s">
        <v>4</v>
      </c>
      <c r="D29" s="48">
        <v>252.05882352941177</v>
      </c>
      <c r="E29" s="71">
        <v>429.82352941176487</v>
      </c>
      <c r="F29" s="71">
        <v>2516.5882352941171</v>
      </c>
      <c r="G29" s="50">
        <v>172.58823529411765</v>
      </c>
      <c r="H29" s="51">
        <v>3371.0588235294117</v>
      </c>
      <c r="I29" s="48">
        <v>0</v>
      </c>
      <c r="J29" s="71">
        <v>38.235294117647058</v>
      </c>
      <c r="K29" s="71">
        <v>0</v>
      </c>
      <c r="L29" s="71">
        <v>6.5294117647058822</v>
      </c>
      <c r="M29" s="71">
        <v>0</v>
      </c>
      <c r="N29" s="49">
        <v>0</v>
      </c>
      <c r="O29" s="51">
        <v>44.764705882352942</v>
      </c>
      <c r="P29" s="50">
        <v>3415.8235294117649</v>
      </c>
    </row>
    <row r="30" spans="1:16" s="12" customFormat="1" ht="20.100000000000001" customHeight="1" x14ac:dyDescent="0.5">
      <c r="A30" s="47"/>
      <c r="B30" s="13"/>
      <c r="C30" s="13" t="s">
        <v>5</v>
      </c>
      <c r="D30" s="48">
        <v>0</v>
      </c>
      <c r="E30" s="71">
        <v>0</v>
      </c>
      <c r="F30" s="71">
        <v>0</v>
      </c>
      <c r="G30" s="50">
        <v>0</v>
      </c>
      <c r="H30" s="51">
        <v>0</v>
      </c>
      <c r="I30" s="48">
        <v>0</v>
      </c>
      <c r="J30" s="71">
        <v>0</v>
      </c>
      <c r="K30" s="71">
        <v>0</v>
      </c>
      <c r="L30" s="71">
        <v>0</v>
      </c>
      <c r="M30" s="71">
        <v>0</v>
      </c>
      <c r="N30" s="49">
        <v>0</v>
      </c>
      <c r="O30" s="51">
        <v>0</v>
      </c>
      <c r="P30" s="50">
        <v>0</v>
      </c>
    </row>
    <row r="31" spans="1:16" s="12" customFormat="1" ht="20.100000000000001" customHeight="1" x14ac:dyDescent="0.5">
      <c r="A31" s="47"/>
      <c r="B31" s="13"/>
      <c r="C31" s="13" t="s">
        <v>3</v>
      </c>
      <c r="D31" s="48">
        <v>252.05882352941177</v>
      </c>
      <c r="E31" s="71">
        <v>429.82352941176487</v>
      </c>
      <c r="F31" s="71">
        <v>2516.5882352941171</v>
      </c>
      <c r="G31" s="50">
        <v>172.58823529411765</v>
      </c>
      <c r="H31" s="51">
        <v>3371.0588235294117</v>
      </c>
      <c r="I31" s="48">
        <v>0</v>
      </c>
      <c r="J31" s="71">
        <v>38.235294117647058</v>
      </c>
      <c r="K31" s="71">
        <v>0</v>
      </c>
      <c r="L31" s="71">
        <v>6.5294117647058822</v>
      </c>
      <c r="M31" s="71">
        <v>0</v>
      </c>
      <c r="N31" s="49">
        <v>0</v>
      </c>
      <c r="O31" s="51">
        <v>44.764705882352942</v>
      </c>
      <c r="P31" s="50">
        <v>3415.8235294117649</v>
      </c>
    </row>
    <row r="32" spans="1:16" s="12" customFormat="1" ht="20.100000000000001" customHeight="1" x14ac:dyDescent="0.5">
      <c r="A32" s="47"/>
      <c r="B32" s="13" t="s">
        <v>6</v>
      </c>
      <c r="C32" s="13" t="s">
        <v>5</v>
      </c>
      <c r="D32" s="48">
        <v>1</v>
      </c>
      <c r="E32" s="71">
        <v>1</v>
      </c>
      <c r="F32" s="71">
        <v>0</v>
      </c>
      <c r="G32" s="50">
        <v>5</v>
      </c>
      <c r="H32" s="51">
        <v>7</v>
      </c>
      <c r="I32" s="48">
        <v>0</v>
      </c>
      <c r="J32" s="71">
        <v>0</v>
      </c>
      <c r="K32" s="71">
        <v>0</v>
      </c>
      <c r="L32" s="71">
        <v>0</v>
      </c>
      <c r="M32" s="71">
        <v>0</v>
      </c>
      <c r="N32" s="49">
        <v>0</v>
      </c>
      <c r="O32" s="51">
        <v>0</v>
      </c>
      <c r="P32" s="50">
        <v>7</v>
      </c>
    </row>
    <row r="33" spans="1:16" s="12" customFormat="1" ht="20.100000000000001" customHeight="1" x14ac:dyDescent="0.5">
      <c r="A33" s="47"/>
      <c r="B33" s="13"/>
      <c r="C33" s="13" t="s">
        <v>7</v>
      </c>
      <c r="D33" s="48">
        <v>1.8</v>
      </c>
      <c r="E33" s="71">
        <v>1.8</v>
      </c>
      <c r="F33" s="71">
        <v>0</v>
      </c>
      <c r="G33" s="50">
        <v>9</v>
      </c>
      <c r="H33" s="51">
        <v>12.6</v>
      </c>
      <c r="I33" s="48">
        <v>0</v>
      </c>
      <c r="J33" s="71">
        <v>0</v>
      </c>
      <c r="K33" s="71">
        <v>0</v>
      </c>
      <c r="L33" s="71">
        <v>0</v>
      </c>
      <c r="M33" s="71">
        <v>0</v>
      </c>
      <c r="N33" s="49">
        <v>0</v>
      </c>
      <c r="O33" s="51">
        <v>0</v>
      </c>
      <c r="P33" s="50">
        <v>12.6</v>
      </c>
    </row>
    <row r="34" spans="1:16" s="12" customFormat="1" ht="20.100000000000001" customHeight="1" x14ac:dyDescent="0.5">
      <c r="A34" s="47"/>
      <c r="B34" s="19" t="s">
        <v>8</v>
      </c>
      <c r="C34" s="19"/>
      <c r="D34" s="48">
        <v>253.85882352941178</v>
      </c>
      <c r="E34" s="71">
        <v>431.62352941176482</v>
      </c>
      <c r="F34" s="71">
        <v>2516.5882352941171</v>
      </c>
      <c r="G34" s="50">
        <v>181.58823529411765</v>
      </c>
      <c r="H34" s="51">
        <v>3383.6588235294116</v>
      </c>
      <c r="I34" s="48">
        <v>0</v>
      </c>
      <c r="J34" s="71">
        <v>38.235294117647058</v>
      </c>
      <c r="K34" s="71">
        <v>0</v>
      </c>
      <c r="L34" s="71">
        <v>6.5294117647058822</v>
      </c>
      <c r="M34" s="71">
        <v>0</v>
      </c>
      <c r="N34" s="49">
        <v>0</v>
      </c>
      <c r="O34" s="51">
        <v>44.764705882352942</v>
      </c>
      <c r="P34" s="50">
        <v>3428.4235294117652</v>
      </c>
    </row>
    <row r="35" spans="1:16" s="12" customFormat="1" ht="20.100000000000001" customHeight="1" x14ac:dyDescent="0.5">
      <c r="A35" s="45" t="s">
        <v>29</v>
      </c>
      <c r="B35" s="33" t="s">
        <v>4</v>
      </c>
      <c r="C35" s="33" t="s">
        <v>4</v>
      </c>
      <c r="D35" s="34">
        <v>0</v>
      </c>
      <c r="E35" s="44">
        <v>0</v>
      </c>
      <c r="F35" s="44">
        <v>0</v>
      </c>
      <c r="G35" s="36">
        <v>763.29411764705912</v>
      </c>
      <c r="H35" s="87">
        <v>763.29411764705912</v>
      </c>
      <c r="I35" s="88">
        <v>0</v>
      </c>
      <c r="J35" s="44">
        <v>0</v>
      </c>
      <c r="K35" s="44">
        <v>0</v>
      </c>
      <c r="L35" s="44">
        <v>73.529411764705884</v>
      </c>
      <c r="M35" s="44">
        <v>0</v>
      </c>
      <c r="N35" s="89">
        <v>0</v>
      </c>
      <c r="O35" s="87">
        <v>73.529411764705884</v>
      </c>
      <c r="P35" s="36">
        <v>836.82352941176498</v>
      </c>
    </row>
    <row r="36" spans="1:16" s="12" customFormat="1" ht="20.100000000000001" customHeight="1" x14ac:dyDescent="0.5">
      <c r="A36" s="13"/>
      <c r="B36" s="13"/>
      <c r="C36" s="13" t="s">
        <v>5</v>
      </c>
      <c r="D36" s="14">
        <v>0</v>
      </c>
      <c r="E36" s="15">
        <v>0</v>
      </c>
      <c r="F36" s="15">
        <v>0</v>
      </c>
      <c r="G36" s="18">
        <v>0</v>
      </c>
      <c r="H36" s="17">
        <v>0</v>
      </c>
      <c r="I36" s="90">
        <v>0</v>
      </c>
      <c r="J36" s="15">
        <v>0</v>
      </c>
      <c r="K36" s="15">
        <v>0</v>
      </c>
      <c r="L36" s="15">
        <v>0</v>
      </c>
      <c r="M36" s="15">
        <v>0</v>
      </c>
      <c r="N36" s="91">
        <v>0</v>
      </c>
      <c r="O36" s="17">
        <v>0</v>
      </c>
      <c r="P36" s="18">
        <v>0</v>
      </c>
    </row>
    <row r="37" spans="1:16" s="12" customFormat="1" ht="20.100000000000001" customHeight="1" x14ac:dyDescent="0.5">
      <c r="A37" s="13"/>
      <c r="B37" s="13"/>
      <c r="C37" s="13" t="s">
        <v>3</v>
      </c>
      <c r="D37" s="14">
        <v>0</v>
      </c>
      <c r="E37" s="15">
        <v>0</v>
      </c>
      <c r="F37" s="15">
        <v>0</v>
      </c>
      <c r="G37" s="18">
        <v>763.29411764705912</v>
      </c>
      <c r="H37" s="17">
        <v>763.29411764705912</v>
      </c>
      <c r="I37" s="90">
        <v>0</v>
      </c>
      <c r="J37" s="15">
        <v>0</v>
      </c>
      <c r="K37" s="15">
        <v>0</v>
      </c>
      <c r="L37" s="15">
        <v>73.529411764705884</v>
      </c>
      <c r="M37" s="15">
        <v>0</v>
      </c>
      <c r="N37" s="91">
        <v>0</v>
      </c>
      <c r="O37" s="17">
        <v>73.529411764705884</v>
      </c>
      <c r="P37" s="18">
        <v>836.82352941176498</v>
      </c>
    </row>
    <row r="38" spans="1:16" s="12" customFormat="1" ht="20.100000000000001" customHeight="1" x14ac:dyDescent="0.5">
      <c r="A38" s="13"/>
      <c r="B38" s="13" t="s">
        <v>6</v>
      </c>
      <c r="C38" s="13" t="s">
        <v>5</v>
      </c>
      <c r="D38" s="14">
        <v>0</v>
      </c>
      <c r="E38" s="15">
        <v>0</v>
      </c>
      <c r="F38" s="15">
        <v>0</v>
      </c>
      <c r="G38" s="18">
        <v>58.666666666666664</v>
      </c>
      <c r="H38" s="17">
        <v>58.666666666666664</v>
      </c>
      <c r="I38" s="90">
        <v>0</v>
      </c>
      <c r="J38" s="15">
        <v>0</v>
      </c>
      <c r="K38" s="15">
        <v>0</v>
      </c>
      <c r="L38" s="15">
        <v>0</v>
      </c>
      <c r="M38" s="15">
        <v>0</v>
      </c>
      <c r="N38" s="91">
        <v>0</v>
      </c>
      <c r="O38" s="17">
        <v>0</v>
      </c>
      <c r="P38" s="18">
        <v>58.666666666666664</v>
      </c>
    </row>
    <row r="39" spans="1:16" s="12" customFormat="1" ht="20.100000000000001" customHeight="1" x14ac:dyDescent="0.5">
      <c r="A39" s="13"/>
      <c r="B39" s="13"/>
      <c r="C39" s="13" t="s">
        <v>7</v>
      </c>
      <c r="D39" s="14">
        <v>0</v>
      </c>
      <c r="E39" s="15">
        <v>0</v>
      </c>
      <c r="F39" s="15">
        <v>0</v>
      </c>
      <c r="G39" s="18">
        <v>58.666666666666664</v>
      </c>
      <c r="H39" s="17">
        <v>58.666666666666664</v>
      </c>
      <c r="I39" s="90">
        <v>0</v>
      </c>
      <c r="J39" s="15">
        <v>0</v>
      </c>
      <c r="K39" s="15">
        <v>0</v>
      </c>
      <c r="L39" s="15">
        <v>0</v>
      </c>
      <c r="M39" s="15">
        <v>0</v>
      </c>
      <c r="N39" s="91">
        <v>0</v>
      </c>
      <c r="O39" s="17">
        <v>0</v>
      </c>
      <c r="P39" s="18">
        <v>58.666666666666664</v>
      </c>
    </row>
    <row r="40" spans="1:16" s="12" customFormat="1" ht="20.100000000000001" customHeight="1" x14ac:dyDescent="0.5">
      <c r="A40" s="37"/>
      <c r="B40" s="38" t="s">
        <v>8</v>
      </c>
      <c r="C40" s="38"/>
      <c r="D40" s="39">
        <v>0</v>
      </c>
      <c r="E40" s="92">
        <v>0</v>
      </c>
      <c r="F40" s="92">
        <v>0</v>
      </c>
      <c r="G40" s="41">
        <v>821.96078431372575</v>
      </c>
      <c r="H40" s="93">
        <v>821.96078431372575</v>
      </c>
      <c r="I40" s="94">
        <v>0</v>
      </c>
      <c r="J40" s="92">
        <v>0</v>
      </c>
      <c r="K40" s="92">
        <v>0</v>
      </c>
      <c r="L40" s="92">
        <v>73.529411764705884</v>
      </c>
      <c r="M40" s="92">
        <v>0</v>
      </c>
      <c r="N40" s="95">
        <v>0</v>
      </c>
      <c r="O40" s="93">
        <v>73.529411764705884</v>
      </c>
      <c r="P40" s="41">
        <v>895.49019607843161</v>
      </c>
    </row>
    <row r="41" spans="1:16" s="12" customFormat="1" ht="20.100000000000001" customHeight="1" x14ac:dyDescent="0.5">
      <c r="A41" s="32" t="s">
        <v>34</v>
      </c>
      <c r="B41" s="33" t="s">
        <v>4</v>
      </c>
      <c r="C41" s="33" t="s">
        <v>4</v>
      </c>
      <c r="D41" s="34">
        <v>0</v>
      </c>
      <c r="E41" s="44">
        <v>0</v>
      </c>
      <c r="F41" s="44">
        <v>0</v>
      </c>
      <c r="G41" s="36">
        <v>0</v>
      </c>
      <c r="H41" s="87">
        <v>0</v>
      </c>
      <c r="I41" s="34">
        <v>0</v>
      </c>
      <c r="J41" s="44">
        <v>0</v>
      </c>
      <c r="K41" s="44">
        <v>0</v>
      </c>
      <c r="L41" s="44">
        <v>0</v>
      </c>
      <c r="M41" s="44">
        <v>0</v>
      </c>
      <c r="N41" s="35">
        <v>0</v>
      </c>
      <c r="O41" s="87">
        <v>0</v>
      </c>
      <c r="P41" s="36">
        <v>0</v>
      </c>
    </row>
    <row r="42" spans="1:16" s="12" customFormat="1" ht="20.100000000000001" customHeight="1" x14ac:dyDescent="0.5">
      <c r="A42" s="13"/>
      <c r="B42" s="13"/>
      <c r="C42" s="13" t="s">
        <v>5</v>
      </c>
      <c r="D42" s="14">
        <v>0</v>
      </c>
      <c r="E42" s="15">
        <v>0</v>
      </c>
      <c r="F42" s="15">
        <v>0</v>
      </c>
      <c r="G42" s="18">
        <v>0</v>
      </c>
      <c r="H42" s="17">
        <v>0</v>
      </c>
      <c r="I42" s="14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17">
        <v>0</v>
      </c>
      <c r="P42" s="18">
        <v>0</v>
      </c>
    </row>
    <row r="43" spans="1:16" s="12" customFormat="1" ht="20.100000000000001" customHeight="1" x14ac:dyDescent="0.5">
      <c r="A43" s="13"/>
      <c r="B43" s="13"/>
      <c r="C43" s="13" t="s">
        <v>3</v>
      </c>
      <c r="D43" s="14">
        <v>0</v>
      </c>
      <c r="E43" s="15">
        <v>0</v>
      </c>
      <c r="F43" s="15">
        <v>0</v>
      </c>
      <c r="G43" s="18">
        <v>0</v>
      </c>
      <c r="H43" s="17">
        <v>0</v>
      </c>
      <c r="I43" s="14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17">
        <v>0</v>
      </c>
      <c r="P43" s="18">
        <v>0</v>
      </c>
    </row>
    <row r="44" spans="1:16" s="12" customFormat="1" ht="20.100000000000001" customHeight="1" x14ac:dyDescent="0.5">
      <c r="A44" s="13"/>
      <c r="B44" s="13" t="s">
        <v>6</v>
      </c>
      <c r="C44" s="13" t="s">
        <v>5</v>
      </c>
      <c r="D44" s="14">
        <v>0</v>
      </c>
      <c r="E44" s="15">
        <v>0</v>
      </c>
      <c r="F44" s="15">
        <v>0</v>
      </c>
      <c r="G44" s="18">
        <v>0</v>
      </c>
      <c r="H44" s="17">
        <v>0</v>
      </c>
      <c r="I44" s="14">
        <v>0</v>
      </c>
      <c r="J44" s="15">
        <v>0</v>
      </c>
      <c r="K44" s="15">
        <v>0</v>
      </c>
      <c r="L44" s="15">
        <v>0</v>
      </c>
      <c r="M44" s="15">
        <v>0</v>
      </c>
      <c r="N44" s="96">
        <v>69</v>
      </c>
      <c r="O44" s="17">
        <v>69</v>
      </c>
      <c r="P44" s="18">
        <v>69</v>
      </c>
    </row>
    <row r="45" spans="1:16" s="12" customFormat="1" ht="20.100000000000001" customHeight="1" x14ac:dyDescent="0.5">
      <c r="A45" s="13"/>
      <c r="B45" s="13"/>
      <c r="C45" s="13" t="s">
        <v>7</v>
      </c>
      <c r="D45" s="14">
        <v>0</v>
      </c>
      <c r="E45" s="15">
        <v>0</v>
      </c>
      <c r="F45" s="15">
        <v>0</v>
      </c>
      <c r="G45" s="18">
        <v>0</v>
      </c>
      <c r="H45" s="17">
        <v>0</v>
      </c>
      <c r="I45" s="14">
        <v>0</v>
      </c>
      <c r="J45" s="15">
        <v>0</v>
      </c>
      <c r="K45" s="15">
        <v>0</v>
      </c>
      <c r="L45" s="15">
        <v>0</v>
      </c>
      <c r="M45" s="15">
        <v>0</v>
      </c>
      <c r="N45" s="16">
        <v>124.2</v>
      </c>
      <c r="O45" s="17">
        <v>124.2</v>
      </c>
      <c r="P45" s="18">
        <v>124.2</v>
      </c>
    </row>
    <row r="46" spans="1:16" s="12" customFormat="1" ht="20.100000000000001" customHeight="1" x14ac:dyDescent="0.5">
      <c r="A46" s="37"/>
      <c r="B46" s="38" t="s">
        <v>8</v>
      </c>
      <c r="C46" s="38"/>
      <c r="D46" s="39">
        <v>0</v>
      </c>
      <c r="E46" s="92">
        <v>0</v>
      </c>
      <c r="F46" s="92">
        <v>0</v>
      </c>
      <c r="G46" s="41">
        <v>0</v>
      </c>
      <c r="H46" s="93">
        <v>0</v>
      </c>
      <c r="I46" s="39">
        <v>0</v>
      </c>
      <c r="J46" s="92">
        <v>0</v>
      </c>
      <c r="K46" s="92">
        <v>0</v>
      </c>
      <c r="L46" s="92">
        <v>0</v>
      </c>
      <c r="M46" s="92">
        <v>0</v>
      </c>
      <c r="N46" s="40">
        <v>124.2</v>
      </c>
      <c r="O46" s="93">
        <v>124.2</v>
      </c>
      <c r="P46" s="41">
        <v>124.2</v>
      </c>
    </row>
    <row r="47" spans="1:16" s="12" customFormat="1" ht="20.100000000000001" customHeight="1" x14ac:dyDescent="0.5">
      <c r="A47" s="32" t="s">
        <v>35</v>
      </c>
      <c r="B47" s="33" t="s">
        <v>4</v>
      </c>
      <c r="C47" s="33" t="s">
        <v>4</v>
      </c>
      <c r="D47" s="34">
        <v>0</v>
      </c>
      <c r="E47" s="44">
        <v>0</v>
      </c>
      <c r="F47" s="44">
        <v>0</v>
      </c>
      <c r="G47" s="36">
        <v>0</v>
      </c>
      <c r="H47" s="87">
        <v>0</v>
      </c>
      <c r="I47" s="34">
        <v>0</v>
      </c>
      <c r="J47" s="44">
        <v>0</v>
      </c>
      <c r="K47" s="44">
        <v>0</v>
      </c>
      <c r="L47" s="44">
        <v>0</v>
      </c>
      <c r="M47" s="44">
        <v>0</v>
      </c>
      <c r="N47" s="35">
        <v>0</v>
      </c>
      <c r="O47" s="87">
        <v>0</v>
      </c>
      <c r="P47" s="36">
        <v>0</v>
      </c>
    </row>
    <row r="48" spans="1:16" s="12" customFormat="1" ht="20.100000000000001" customHeight="1" x14ac:dyDescent="0.5">
      <c r="A48" s="13"/>
      <c r="B48" s="13"/>
      <c r="C48" s="13" t="s">
        <v>5</v>
      </c>
      <c r="D48" s="14">
        <v>0</v>
      </c>
      <c r="E48" s="15">
        <v>0</v>
      </c>
      <c r="F48" s="15">
        <v>0</v>
      </c>
      <c r="G48" s="18">
        <v>0</v>
      </c>
      <c r="H48" s="17">
        <v>0</v>
      </c>
      <c r="I48" s="14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17">
        <v>0</v>
      </c>
      <c r="P48" s="18">
        <v>0</v>
      </c>
    </row>
    <row r="49" spans="1:16" s="12" customFormat="1" ht="20.100000000000001" customHeight="1" x14ac:dyDescent="0.5">
      <c r="A49" s="13"/>
      <c r="B49" s="13"/>
      <c r="C49" s="13" t="s">
        <v>3</v>
      </c>
      <c r="D49" s="14">
        <v>0</v>
      </c>
      <c r="E49" s="15">
        <v>0</v>
      </c>
      <c r="F49" s="15">
        <v>0</v>
      </c>
      <c r="G49" s="18">
        <v>0</v>
      </c>
      <c r="H49" s="17">
        <v>0</v>
      </c>
      <c r="I49" s="14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17">
        <v>0</v>
      </c>
      <c r="P49" s="18">
        <v>0</v>
      </c>
    </row>
    <row r="50" spans="1:16" s="12" customFormat="1" ht="20.100000000000001" customHeight="1" x14ac:dyDescent="0.5">
      <c r="A50" s="13"/>
      <c r="B50" s="13" t="s">
        <v>6</v>
      </c>
      <c r="C50" s="13" t="s">
        <v>5</v>
      </c>
      <c r="D50" s="14">
        <v>0</v>
      </c>
      <c r="E50" s="15">
        <v>0</v>
      </c>
      <c r="F50" s="15">
        <v>0</v>
      </c>
      <c r="G50" s="18">
        <v>0</v>
      </c>
      <c r="H50" s="17">
        <v>0</v>
      </c>
      <c r="I50" s="14">
        <v>0</v>
      </c>
      <c r="J50" s="15">
        <v>0</v>
      </c>
      <c r="K50" s="15">
        <v>0</v>
      </c>
      <c r="L50" s="15">
        <v>0</v>
      </c>
      <c r="M50" s="77">
        <v>0.41666666666666669</v>
      </c>
      <c r="N50" s="16">
        <v>0</v>
      </c>
      <c r="O50" s="17">
        <v>0.41666666666666669</v>
      </c>
      <c r="P50" s="18">
        <v>0.41666666666666669</v>
      </c>
    </row>
    <row r="51" spans="1:16" s="12" customFormat="1" ht="20.100000000000001" customHeight="1" x14ac:dyDescent="0.5">
      <c r="A51" s="13"/>
      <c r="B51" s="13"/>
      <c r="C51" s="13" t="s">
        <v>7</v>
      </c>
      <c r="D51" s="14">
        <v>0</v>
      </c>
      <c r="E51" s="15">
        <v>0</v>
      </c>
      <c r="F51" s="15">
        <v>0</v>
      </c>
      <c r="G51" s="18">
        <v>0</v>
      </c>
      <c r="H51" s="17">
        <v>0</v>
      </c>
      <c r="I51" s="14">
        <v>0</v>
      </c>
      <c r="J51" s="15">
        <v>0</v>
      </c>
      <c r="K51" s="15">
        <v>0</v>
      </c>
      <c r="L51" s="15">
        <v>0</v>
      </c>
      <c r="M51" s="15">
        <v>0.625</v>
      </c>
      <c r="N51" s="16">
        <v>0</v>
      </c>
      <c r="O51" s="17">
        <v>0.625</v>
      </c>
      <c r="P51" s="18">
        <v>0.625</v>
      </c>
    </row>
    <row r="52" spans="1:16" s="12" customFormat="1" ht="20.100000000000001" customHeight="1" x14ac:dyDescent="0.5">
      <c r="A52" s="20"/>
      <c r="B52" s="21" t="s">
        <v>8</v>
      </c>
      <c r="C52" s="21"/>
      <c r="D52" s="22">
        <v>0</v>
      </c>
      <c r="E52" s="23">
        <v>0</v>
      </c>
      <c r="F52" s="23">
        <v>0</v>
      </c>
      <c r="G52" s="26">
        <v>0</v>
      </c>
      <c r="H52" s="25">
        <v>0</v>
      </c>
      <c r="I52" s="22">
        <v>0</v>
      </c>
      <c r="J52" s="23">
        <v>0</v>
      </c>
      <c r="K52" s="23">
        <v>0</v>
      </c>
      <c r="L52" s="23">
        <v>0</v>
      </c>
      <c r="M52" s="23">
        <v>0.625</v>
      </c>
      <c r="N52" s="24">
        <v>0</v>
      </c>
      <c r="O52" s="25">
        <v>0.625</v>
      </c>
      <c r="P52" s="26">
        <v>0.625</v>
      </c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scale="85" orientation="landscape" r:id="rId1"/>
  <headerFooter alignWithMargins="0">
    <oddFooter>&amp;L&amp;10&amp;Z&amp;F&amp;R&amp;P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P52"/>
  <sheetViews>
    <sheetView showGridLines="0" zoomScaleSheetLayoutView="100" workbookViewId="0">
      <pane ySplit="1" topLeftCell="A2" activePane="bottomLeft" state="frozen"/>
      <selection activeCell="H10" sqref="H10"/>
      <selection pane="bottomLeft" activeCell="F10" sqref="F10"/>
    </sheetView>
  </sheetViews>
  <sheetFormatPr defaultRowHeight="21.75" x14ac:dyDescent="0.5"/>
  <cols>
    <col min="1" max="1" width="25.875" style="12" customWidth="1"/>
    <col min="2" max="2" width="6.5" style="12" customWidth="1"/>
    <col min="3" max="3" width="5.625" style="12" customWidth="1"/>
    <col min="4" max="4" width="6.625" style="3" bestFit="1" customWidth="1"/>
    <col min="5" max="8" width="8.625" style="3" customWidth="1"/>
    <col min="9" max="15" width="7.625" style="3" customWidth="1"/>
    <col min="16" max="16" width="8.625" style="3" customWidth="1"/>
    <col min="17" max="246" width="9" style="3"/>
    <col min="247" max="256" width="0" style="3" hidden="1" customWidth="1"/>
    <col min="257" max="257" width="25.875" style="3" customWidth="1"/>
    <col min="258" max="258" width="8.125" style="3" bestFit="1" customWidth="1"/>
    <col min="259" max="259" width="8.75" style="3" bestFit="1" customWidth="1"/>
    <col min="260" max="267" width="9" style="3"/>
    <col min="268" max="268" width="8.25" style="3" customWidth="1"/>
    <col min="269" max="502" width="9" style="3"/>
    <col min="503" max="512" width="0" style="3" hidden="1" customWidth="1"/>
    <col min="513" max="513" width="25.875" style="3" customWidth="1"/>
    <col min="514" max="514" width="8.125" style="3" bestFit="1" customWidth="1"/>
    <col min="515" max="515" width="8.75" style="3" bestFit="1" customWidth="1"/>
    <col min="516" max="523" width="9" style="3"/>
    <col min="524" max="524" width="8.25" style="3" customWidth="1"/>
    <col min="525" max="758" width="9" style="3"/>
    <col min="759" max="768" width="0" style="3" hidden="1" customWidth="1"/>
    <col min="769" max="769" width="25.875" style="3" customWidth="1"/>
    <col min="770" max="770" width="8.125" style="3" bestFit="1" customWidth="1"/>
    <col min="771" max="771" width="8.75" style="3" bestFit="1" customWidth="1"/>
    <col min="772" max="779" width="9" style="3"/>
    <col min="780" max="780" width="8.25" style="3" customWidth="1"/>
    <col min="781" max="1014" width="9" style="3"/>
    <col min="1015" max="1024" width="0" style="3" hidden="1" customWidth="1"/>
    <col min="1025" max="1025" width="25.875" style="3" customWidth="1"/>
    <col min="1026" max="1026" width="8.125" style="3" bestFit="1" customWidth="1"/>
    <col min="1027" max="1027" width="8.75" style="3" bestFit="1" customWidth="1"/>
    <col min="1028" max="1035" width="9" style="3"/>
    <col min="1036" max="1036" width="8.25" style="3" customWidth="1"/>
    <col min="1037" max="1270" width="9" style="3"/>
    <col min="1271" max="1280" width="0" style="3" hidden="1" customWidth="1"/>
    <col min="1281" max="1281" width="25.875" style="3" customWidth="1"/>
    <col min="1282" max="1282" width="8.125" style="3" bestFit="1" customWidth="1"/>
    <col min="1283" max="1283" width="8.75" style="3" bestFit="1" customWidth="1"/>
    <col min="1284" max="1291" width="9" style="3"/>
    <col min="1292" max="1292" width="8.25" style="3" customWidth="1"/>
    <col min="1293" max="1526" width="9" style="3"/>
    <col min="1527" max="1536" width="0" style="3" hidden="1" customWidth="1"/>
    <col min="1537" max="1537" width="25.875" style="3" customWidth="1"/>
    <col min="1538" max="1538" width="8.125" style="3" bestFit="1" customWidth="1"/>
    <col min="1539" max="1539" width="8.75" style="3" bestFit="1" customWidth="1"/>
    <col min="1540" max="1547" width="9" style="3"/>
    <col min="1548" max="1548" width="8.25" style="3" customWidth="1"/>
    <col min="1549" max="1782" width="9" style="3"/>
    <col min="1783" max="1792" width="0" style="3" hidden="1" customWidth="1"/>
    <col min="1793" max="1793" width="25.875" style="3" customWidth="1"/>
    <col min="1794" max="1794" width="8.125" style="3" bestFit="1" customWidth="1"/>
    <col min="1795" max="1795" width="8.75" style="3" bestFit="1" customWidth="1"/>
    <col min="1796" max="1803" width="9" style="3"/>
    <col min="1804" max="1804" width="8.25" style="3" customWidth="1"/>
    <col min="1805" max="2038" width="9" style="3"/>
    <col min="2039" max="2048" width="0" style="3" hidden="1" customWidth="1"/>
    <col min="2049" max="2049" width="25.875" style="3" customWidth="1"/>
    <col min="2050" max="2050" width="8.125" style="3" bestFit="1" customWidth="1"/>
    <col min="2051" max="2051" width="8.75" style="3" bestFit="1" customWidth="1"/>
    <col min="2052" max="2059" width="9" style="3"/>
    <col min="2060" max="2060" width="8.25" style="3" customWidth="1"/>
    <col min="2061" max="2294" width="9" style="3"/>
    <col min="2295" max="2304" width="0" style="3" hidden="1" customWidth="1"/>
    <col min="2305" max="2305" width="25.875" style="3" customWidth="1"/>
    <col min="2306" max="2306" width="8.125" style="3" bestFit="1" customWidth="1"/>
    <col min="2307" max="2307" width="8.75" style="3" bestFit="1" customWidth="1"/>
    <col min="2308" max="2315" width="9" style="3"/>
    <col min="2316" max="2316" width="8.25" style="3" customWidth="1"/>
    <col min="2317" max="2550" width="9" style="3"/>
    <col min="2551" max="2560" width="0" style="3" hidden="1" customWidth="1"/>
    <col min="2561" max="2561" width="25.875" style="3" customWidth="1"/>
    <col min="2562" max="2562" width="8.125" style="3" bestFit="1" customWidth="1"/>
    <col min="2563" max="2563" width="8.75" style="3" bestFit="1" customWidth="1"/>
    <col min="2564" max="2571" width="9" style="3"/>
    <col min="2572" max="2572" width="8.25" style="3" customWidth="1"/>
    <col min="2573" max="2806" width="9" style="3"/>
    <col min="2807" max="2816" width="0" style="3" hidden="1" customWidth="1"/>
    <col min="2817" max="2817" width="25.875" style="3" customWidth="1"/>
    <col min="2818" max="2818" width="8.125" style="3" bestFit="1" customWidth="1"/>
    <col min="2819" max="2819" width="8.75" style="3" bestFit="1" customWidth="1"/>
    <col min="2820" max="2827" width="9" style="3"/>
    <col min="2828" max="2828" width="8.25" style="3" customWidth="1"/>
    <col min="2829" max="3062" width="9" style="3"/>
    <col min="3063" max="3072" width="0" style="3" hidden="1" customWidth="1"/>
    <col min="3073" max="3073" width="25.875" style="3" customWidth="1"/>
    <col min="3074" max="3074" width="8.125" style="3" bestFit="1" customWidth="1"/>
    <col min="3075" max="3075" width="8.75" style="3" bestFit="1" customWidth="1"/>
    <col min="3076" max="3083" width="9" style="3"/>
    <col min="3084" max="3084" width="8.25" style="3" customWidth="1"/>
    <col min="3085" max="3318" width="9" style="3"/>
    <col min="3319" max="3328" width="0" style="3" hidden="1" customWidth="1"/>
    <col min="3329" max="3329" width="25.875" style="3" customWidth="1"/>
    <col min="3330" max="3330" width="8.125" style="3" bestFit="1" customWidth="1"/>
    <col min="3331" max="3331" width="8.75" style="3" bestFit="1" customWidth="1"/>
    <col min="3332" max="3339" width="9" style="3"/>
    <col min="3340" max="3340" width="8.25" style="3" customWidth="1"/>
    <col min="3341" max="3574" width="9" style="3"/>
    <col min="3575" max="3584" width="0" style="3" hidden="1" customWidth="1"/>
    <col min="3585" max="3585" width="25.875" style="3" customWidth="1"/>
    <col min="3586" max="3586" width="8.125" style="3" bestFit="1" customWidth="1"/>
    <col min="3587" max="3587" width="8.75" style="3" bestFit="1" customWidth="1"/>
    <col min="3588" max="3595" width="9" style="3"/>
    <col min="3596" max="3596" width="8.25" style="3" customWidth="1"/>
    <col min="3597" max="3830" width="9" style="3"/>
    <col min="3831" max="3840" width="0" style="3" hidden="1" customWidth="1"/>
    <col min="3841" max="3841" width="25.875" style="3" customWidth="1"/>
    <col min="3842" max="3842" width="8.125" style="3" bestFit="1" customWidth="1"/>
    <col min="3843" max="3843" width="8.75" style="3" bestFit="1" customWidth="1"/>
    <col min="3844" max="3851" width="9" style="3"/>
    <col min="3852" max="3852" width="8.25" style="3" customWidth="1"/>
    <col min="3853" max="4086" width="9" style="3"/>
    <col min="4087" max="4096" width="0" style="3" hidden="1" customWidth="1"/>
    <col min="4097" max="4097" width="25.875" style="3" customWidth="1"/>
    <col min="4098" max="4098" width="8.125" style="3" bestFit="1" customWidth="1"/>
    <col min="4099" max="4099" width="8.75" style="3" bestFit="1" customWidth="1"/>
    <col min="4100" max="4107" width="9" style="3"/>
    <col min="4108" max="4108" width="8.25" style="3" customWidth="1"/>
    <col min="4109" max="4342" width="9" style="3"/>
    <col min="4343" max="4352" width="0" style="3" hidden="1" customWidth="1"/>
    <col min="4353" max="4353" width="25.875" style="3" customWidth="1"/>
    <col min="4354" max="4354" width="8.125" style="3" bestFit="1" customWidth="1"/>
    <col min="4355" max="4355" width="8.75" style="3" bestFit="1" customWidth="1"/>
    <col min="4356" max="4363" width="9" style="3"/>
    <col min="4364" max="4364" width="8.25" style="3" customWidth="1"/>
    <col min="4365" max="4598" width="9" style="3"/>
    <col min="4599" max="4608" width="0" style="3" hidden="1" customWidth="1"/>
    <col min="4609" max="4609" width="25.875" style="3" customWidth="1"/>
    <col min="4610" max="4610" width="8.125" style="3" bestFit="1" customWidth="1"/>
    <col min="4611" max="4611" width="8.75" style="3" bestFit="1" customWidth="1"/>
    <col min="4612" max="4619" width="9" style="3"/>
    <col min="4620" max="4620" width="8.25" style="3" customWidth="1"/>
    <col min="4621" max="4854" width="9" style="3"/>
    <col min="4855" max="4864" width="0" style="3" hidden="1" customWidth="1"/>
    <col min="4865" max="4865" width="25.875" style="3" customWidth="1"/>
    <col min="4866" max="4866" width="8.125" style="3" bestFit="1" customWidth="1"/>
    <col min="4867" max="4867" width="8.75" style="3" bestFit="1" customWidth="1"/>
    <col min="4868" max="4875" width="9" style="3"/>
    <col min="4876" max="4876" width="8.25" style="3" customWidth="1"/>
    <col min="4877" max="5110" width="9" style="3"/>
    <col min="5111" max="5120" width="0" style="3" hidden="1" customWidth="1"/>
    <col min="5121" max="5121" width="25.875" style="3" customWidth="1"/>
    <col min="5122" max="5122" width="8.125" style="3" bestFit="1" customWidth="1"/>
    <col min="5123" max="5123" width="8.75" style="3" bestFit="1" customWidth="1"/>
    <col min="5124" max="5131" width="9" style="3"/>
    <col min="5132" max="5132" width="8.25" style="3" customWidth="1"/>
    <col min="5133" max="5366" width="9" style="3"/>
    <col min="5367" max="5376" width="0" style="3" hidden="1" customWidth="1"/>
    <col min="5377" max="5377" width="25.875" style="3" customWidth="1"/>
    <col min="5378" max="5378" width="8.125" style="3" bestFit="1" customWidth="1"/>
    <col min="5379" max="5379" width="8.75" style="3" bestFit="1" customWidth="1"/>
    <col min="5380" max="5387" width="9" style="3"/>
    <col min="5388" max="5388" width="8.25" style="3" customWidth="1"/>
    <col min="5389" max="5622" width="9" style="3"/>
    <col min="5623" max="5632" width="0" style="3" hidden="1" customWidth="1"/>
    <col min="5633" max="5633" width="25.875" style="3" customWidth="1"/>
    <col min="5634" max="5634" width="8.125" style="3" bestFit="1" customWidth="1"/>
    <col min="5635" max="5635" width="8.75" style="3" bestFit="1" customWidth="1"/>
    <col min="5636" max="5643" width="9" style="3"/>
    <col min="5644" max="5644" width="8.25" style="3" customWidth="1"/>
    <col min="5645" max="5878" width="9" style="3"/>
    <col min="5879" max="5888" width="0" style="3" hidden="1" customWidth="1"/>
    <col min="5889" max="5889" width="25.875" style="3" customWidth="1"/>
    <col min="5890" max="5890" width="8.125" style="3" bestFit="1" customWidth="1"/>
    <col min="5891" max="5891" width="8.75" style="3" bestFit="1" customWidth="1"/>
    <col min="5892" max="5899" width="9" style="3"/>
    <col min="5900" max="5900" width="8.25" style="3" customWidth="1"/>
    <col min="5901" max="6134" width="9" style="3"/>
    <col min="6135" max="6144" width="0" style="3" hidden="1" customWidth="1"/>
    <col min="6145" max="6145" width="25.875" style="3" customWidth="1"/>
    <col min="6146" max="6146" width="8.125" style="3" bestFit="1" customWidth="1"/>
    <col min="6147" max="6147" width="8.75" style="3" bestFit="1" customWidth="1"/>
    <col min="6148" max="6155" width="9" style="3"/>
    <col min="6156" max="6156" width="8.25" style="3" customWidth="1"/>
    <col min="6157" max="6390" width="9" style="3"/>
    <col min="6391" max="6400" width="0" style="3" hidden="1" customWidth="1"/>
    <col min="6401" max="6401" width="25.875" style="3" customWidth="1"/>
    <col min="6402" max="6402" width="8.125" style="3" bestFit="1" customWidth="1"/>
    <col min="6403" max="6403" width="8.75" style="3" bestFit="1" customWidth="1"/>
    <col min="6404" max="6411" width="9" style="3"/>
    <col min="6412" max="6412" width="8.25" style="3" customWidth="1"/>
    <col min="6413" max="6646" width="9" style="3"/>
    <col min="6647" max="6656" width="0" style="3" hidden="1" customWidth="1"/>
    <col min="6657" max="6657" width="25.875" style="3" customWidth="1"/>
    <col min="6658" max="6658" width="8.125" style="3" bestFit="1" customWidth="1"/>
    <col min="6659" max="6659" width="8.75" style="3" bestFit="1" customWidth="1"/>
    <col min="6660" max="6667" width="9" style="3"/>
    <col min="6668" max="6668" width="8.25" style="3" customWidth="1"/>
    <col min="6669" max="6902" width="9" style="3"/>
    <col min="6903" max="6912" width="0" style="3" hidden="1" customWidth="1"/>
    <col min="6913" max="6913" width="25.875" style="3" customWidth="1"/>
    <col min="6914" max="6914" width="8.125" style="3" bestFit="1" customWidth="1"/>
    <col min="6915" max="6915" width="8.75" style="3" bestFit="1" customWidth="1"/>
    <col min="6916" max="6923" width="9" style="3"/>
    <col min="6924" max="6924" width="8.25" style="3" customWidth="1"/>
    <col min="6925" max="7158" width="9" style="3"/>
    <col min="7159" max="7168" width="0" style="3" hidden="1" customWidth="1"/>
    <col min="7169" max="7169" width="25.875" style="3" customWidth="1"/>
    <col min="7170" max="7170" width="8.125" style="3" bestFit="1" customWidth="1"/>
    <col min="7171" max="7171" width="8.75" style="3" bestFit="1" customWidth="1"/>
    <col min="7172" max="7179" width="9" style="3"/>
    <col min="7180" max="7180" width="8.25" style="3" customWidth="1"/>
    <col min="7181" max="7414" width="9" style="3"/>
    <col min="7415" max="7424" width="0" style="3" hidden="1" customWidth="1"/>
    <col min="7425" max="7425" width="25.875" style="3" customWidth="1"/>
    <col min="7426" max="7426" width="8.125" style="3" bestFit="1" customWidth="1"/>
    <col min="7427" max="7427" width="8.75" style="3" bestFit="1" customWidth="1"/>
    <col min="7428" max="7435" width="9" style="3"/>
    <col min="7436" max="7436" width="8.25" style="3" customWidth="1"/>
    <col min="7437" max="7670" width="9" style="3"/>
    <col min="7671" max="7680" width="0" style="3" hidden="1" customWidth="1"/>
    <col min="7681" max="7681" width="25.875" style="3" customWidth="1"/>
    <col min="7682" max="7682" width="8.125" style="3" bestFit="1" customWidth="1"/>
    <col min="7683" max="7683" width="8.75" style="3" bestFit="1" customWidth="1"/>
    <col min="7684" max="7691" width="9" style="3"/>
    <col min="7692" max="7692" width="8.25" style="3" customWidth="1"/>
    <col min="7693" max="7926" width="9" style="3"/>
    <col min="7927" max="7936" width="0" style="3" hidden="1" customWidth="1"/>
    <col min="7937" max="7937" width="25.875" style="3" customWidth="1"/>
    <col min="7938" max="7938" width="8.125" style="3" bestFit="1" customWidth="1"/>
    <col min="7939" max="7939" width="8.75" style="3" bestFit="1" customWidth="1"/>
    <col min="7940" max="7947" width="9" style="3"/>
    <col min="7948" max="7948" width="8.25" style="3" customWidth="1"/>
    <col min="7949" max="8182" width="9" style="3"/>
    <col min="8183" max="8192" width="0" style="3" hidden="1" customWidth="1"/>
    <col min="8193" max="8193" width="25.875" style="3" customWidth="1"/>
    <col min="8194" max="8194" width="8.125" style="3" bestFit="1" customWidth="1"/>
    <col min="8195" max="8195" width="8.75" style="3" bestFit="1" customWidth="1"/>
    <col min="8196" max="8203" width="9" style="3"/>
    <col min="8204" max="8204" width="8.25" style="3" customWidth="1"/>
    <col min="8205" max="8438" width="9" style="3"/>
    <col min="8439" max="8448" width="0" style="3" hidden="1" customWidth="1"/>
    <col min="8449" max="8449" width="25.875" style="3" customWidth="1"/>
    <col min="8450" max="8450" width="8.125" style="3" bestFit="1" customWidth="1"/>
    <col min="8451" max="8451" width="8.75" style="3" bestFit="1" customWidth="1"/>
    <col min="8452" max="8459" width="9" style="3"/>
    <col min="8460" max="8460" width="8.25" style="3" customWidth="1"/>
    <col min="8461" max="8694" width="9" style="3"/>
    <col min="8695" max="8704" width="0" style="3" hidden="1" customWidth="1"/>
    <col min="8705" max="8705" width="25.875" style="3" customWidth="1"/>
    <col min="8706" max="8706" width="8.125" style="3" bestFit="1" customWidth="1"/>
    <col min="8707" max="8707" width="8.75" style="3" bestFit="1" customWidth="1"/>
    <col min="8708" max="8715" width="9" style="3"/>
    <col min="8716" max="8716" width="8.25" style="3" customWidth="1"/>
    <col min="8717" max="8950" width="9" style="3"/>
    <col min="8951" max="8960" width="0" style="3" hidden="1" customWidth="1"/>
    <col min="8961" max="8961" width="25.875" style="3" customWidth="1"/>
    <col min="8962" max="8962" width="8.125" style="3" bestFit="1" customWidth="1"/>
    <col min="8963" max="8963" width="8.75" style="3" bestFit="1" customWidth="1"/>
    <col min="8964" max="8971" width="9" style="3"/>
    <col min="8972" max="8972" width="8.25" style="3" customWidth="1"/>
    <col min="8973" max="9206" width="9" style="3"/>
    <col min="9207" max="9216" width="0" style="3" hidden="1" customWidth="1"/>
    <col min="9217" max="9217" width="25.875" style="3" customWidth="1"/>
    <col min="9218" max="9218" width="8.125" style="3" bestFit="1" customWidth="1"/>
    <col min="9219" max="9219" width="8.75" style="3" bestFit="1" customWidth="1"/>
    <col min="9220" max="9227" width="9" style="3"/>
    <col min="9228" max="9228" width="8.25" style="3" customWidth="1"/>
    <col min="9229" max="9462" width="9" style="3"/>
    <col min="9463" max="9472" width="0" style="3" hidden="1" customWidth="1"/>
    <col min="9473" max="9473" width="25.875" style="3" customWidth="1"/>
    <col min="9474" max="9474" width="8.125" style="3" bestFit="1" customWidth="1"/>
    <col min="9475" max="9475" width="8.75" style="3" bestFit="1" customWidth="1"/>
    <col min="9476" max="9483" width="9" style="3"/>
    <col min="9484" max="9484" width="8.25" style="3" customWidth="1"/>
    <col min="9485" max="9718" width="9" style="3"/>
    <col min="9719" max="9728" width="0" style="3" hidden="1" customWidth="1"/>
    <col min="9729" max="9729" width="25.875" style="3" customWidth="1"/>
    <col min="9730" max="9730" width="8.125" style="3" bestFit="1" customWidth="1"/>
    <col min="9731" max="9731" width="8.75" style="3" bestFit="1" customWidth="1"/>
    <col min="9732" max="9739" width="9" style="3"/>
    <col min="9740" max="9740" width="8.25" style="3" customWidth="1"/>
    <col min="9741" max="9974" width="9" style="3"/>
    <col min="9975" max="9984" width="0" style="3" hidden="1" customWidth="1"/>
    <col min="9985" max="9985" width="25.875" style="3" customWidth="1"/>
    <col min="9986" max="9986" width="8.125" style="3" bestFit="1" customWidth="1"/>
    <col min="9987" max="9987" width="8.75" style="3" bestFit="1" customWidth="1"/>
    <col min="9988" max="9995" width="9" style="3"/>
    <col min="9996" max="9996" width="8.25" style="3" customWidth="1"/>
    <col min="9997" max="10230" width="9" style="3"/>
    <col min="10231" max="10240" width="0" style="3" hidden="1" customWidth="1"/>
    <col min="10241" max="10241" width="25.875" style="3" customWidth="1"/>
    <col min="10242" max="10242" width="8.125" style="3" bestFit="1" customWidth="1"/>
    <col min="10243" max="10243" width="8.75" style="3" bestFit="1" customWidth="1"/>
    <col min="10244" max="10251" width="9" style="3"/>
    <col min="10252" max="10252" width="8.25" style="3" customWidth="1"/>
    <col min="10253" max="10486" width="9" style="3"/>
    <col min="10487" max="10496" width="0" style="3" hidden="1" customWidth="1"/>
    <col min="10497" max="10497" width="25.875" style="3" customWidth="1"/>
    <col min="10498" max="10498" width="8.125" style="3" bestFit="1" customWidth="1"/>
    <col min="10499" max="10499" width="8.75" style="3" bestFit="1" customWidth="1"/>
    <col min="10500" max="10507" width="9" style="3"/>
    <col min="10508" max="10508" width="8.25" style="3" customWidth="1"/>
    <col min="10509" max="10742" width="9" style="3"/>
    <col min="10743" max="10752" width="0" style="3" hidden="1" customWidth="1"/>
    <col min="10753" max="10753" width="25.875" style="3" customWidth="1"/>
    <col min="10754" max="10754" width="8.125" style="3" bestFit="1" customWidth="1"/>
    <col min="10755" max="10755" width="8.75" style="3" bestFit="1" customWidth="1"/>
    <col min="10756" max="10763" width="9" style="3"/>
    <col min="10764" max="10764" width="8.25" style="3" customWidth="1"/>
    <col min="10765" max="10998" width="9" style="3"/>
    <col min="10999" max="11008" width="0" style="3" hidden="1" customWidth="1"/>
    <col min="11009" max="11009" width="25.875" style="3" customWidth="1"/>
    <col min="11010" max="11010" width="8.125" style="3" bestFit="1" customWidth="1"/>
    <col min="11011" max="11011" width="8.75" style="3" bestFit="1" customWidth="1"/>
    <col min="11012" max="11019" width="9" style="3"/>
    <col min="11020" max="11020" width="8.25" style="3" customWidth="1"/>
    <col min="11021" max="11254" width="9" style="3"/>
    <col min="11255" max="11264" width="0" style="3" hidden="1" customWidth="1"/>
    <col min="11265" max="11265" width="25.875" style="3" customWidth="1"/>
    <col min="11266" max="11266" width="8.125" style="3" bestFit="1" customWidth="1"/>
    <col min="11267" max="11267" width="8.75" style="3" bestFit="1" customWidth="1"/>
    <col min="11268" max="11275" width="9" style="3"/>
    <col min="11276" max="11276" width="8.25" style="3" customWidth="1"/>
    <col min="11277" max="11510" width="9" style="3"/>
    <col min="11511" max="11520" width="0" style="3" hidden="1" customWidth="1"/>
    <col min="11521" max="11521" width="25.875" style="3" customWidth="1"/>
    <col min="11522" max="11522" width="8.125" style="3" bestFit="1" customWidth="1"/>
    <col min="11523" max="11523" width="8.75" style="3" bestFit="1" customWidth="1"/>
    <col min="11524" max="11531" width="9" style="3"/>
    <col min="11532" max="11532" width="8.25" style="3" customWidth="1"/>
    <col min="11533" max="11766" width="9" style="3"/>
    <col min="11767" max="11776" width="0" style="3" hidden="1" customWidth="1"/>
    <col min="11777" max="11777" width="25.875" style="3" customWidth="1"/>
    <col min="11778" max="11778" width="8.125" style="3" bestFit="1" customWidth="1"/>
    <col min="11779" max="11779" width="8.75" style="3" bestFit="1" customWidth="1"/>
    <col min="11780" max="11787" width="9" style="3"/>
    <col min="11788" max="11788" width="8.25" style="3" customWidth="1"/>
    <col min="11789" max="12022" width="9" style="3"/>
    <col min="12023" max="12032" width="0" style="3" hidden="1" customWidth="1"/>
    <col min="12033" max="12033" width="25.875" style="3" customWidth="1"/>
    <col min="12034" max="12034" width="8.125" style="3" bestFit="1" customWidth="1"/>
    <col min="12035" max="12035" width="8.75" style="3" bestFit="1" customWidth="1"/>
    <col min="12036" max="12043" width="9" style="3"/>
    <col min="12044" max="12044" width="8.25" style="3" customWidth="1"/>
    <col min="12045" max="12278" width="9" style="3"/>
    <col min="12279" max="12288" width="0" style="3" hidden="1" customWidth="1"/>
    <col min="12289" max="12289" width="25.875" style="3" customWidth="1"/>
    <col min="12290" max="12290" width="8.125" style="3" bestFit="1" customWidth="1"/>
    <col min="12291" max="12291" width="8.75" style="3" bestFit="1" customWidth="1"/>
    <col min="12292" max="12299" width="9" style="3"/>
    <col min="12300" max="12300" width="8.25" style="3" customWidth="1"/>
    <col min="12301" max="12534" width="9" style="3"/>
    <col min="12535" max="12544" width="0" style="3" hidden="1" customWidth="1"/>
    <col min="12545" max="12545" width="25.875" style="3" customWidth="1"/>
    <col min="12546" max="12546" width="8.125" style="3" bestFit="1" customWidth="1"/>
    <col min="12547" max="12547" width="8.75" style="3" bestFit="1" customWidth="1"/>
    <col min="12548" max="12555" width="9" style="3"/>
    <col min="12556" max="12556" width="8.25" style="3" customWidth="1"/>
    <col min="12557" max="12790" width="9" style="3"/>
    <col min="12791" max="12800" width="0" style="3" hidden="1" customWidth="1"/>
    <col min="12801" max="12801" width="25.875" style="3" customWidth="1"/>
    <col min="12802" max="12802" width="8.125" style="3" bestFit="1" customWidth="1"/>
    <col min="12803" max="12803" width="8.75" style="3" bestFit="1" customWidth="1"/>
    <col min="12804" max="12811" width="9" style="3"/>
    <col min="12812" max="12812" width="8.25" style="3" customWidth="1"/>
    <col min="12813" max="13046" width="9" style="3"/>
    <col min="13047" max="13056" width="0" style="3" hidden="1" customWidth="1"/>
    <col min="13057" max="13057" width="25.875" style="3" customWidth="1"/>
    <col min="13058" max="13058" width="8.125" style="3" bestFit="1" customWidth="1"/>
    <col min="13059" max="13059" width="8.75" style="3" bestFit="1" customWidth="1"/>
    <col min="13060" max="13067" width="9" style="3"/>
    <col min="13068" max="13068" width="8.25" style="3" customWidth="1"/>
    <col min="13069" max="13302" width="9" style="3"/>
    <col min="13303" max="13312" width="0" style="3" hidden="1" customWidth="1"/>
    <col min="13313" max="13313" width="25.875" style="3" customWidth="1"/>
    <col min="13314" max="13314" width="8.125" style="3" bestFit="1" customWidth="1"/>
    <col min="13315" max="13315" width="8.75" style="3" bestFit="1" customWidth="1"/>
    <col min="13316" max="13323" width="9" style="3"/>
    <col min="13324" max="13324" width="8.25" style="3" customWidth="1"/>
    <col min="13325" max="13558" width="9" style="3"/>
    <col min="13559" max="13568" width="0" style="3" hidden="1" customWidth="1"/>
    <col min="13569" max="13569" width="25.875" style="3" customWidth="1"/>
    <col min="13570" max="13570" width="8.125" style="3" bestFit="1" customWidth="1"/>
    <col min="13571" max="13571" width="8.75" style="3" bestFit="1" customWidth="1"/>
    <col min="13572" max="13579" width="9" style="3"/>
    <col min="13580" max="13580" width="8.25" style="3" customWidth="1"/>
    <col min="13581" max="13814" width="9" style="3"/>
    <col min="13815" max="13824" width="0" style="3" hidden="1" customWidth="1"/>
    <col min="13825" max="13825" width="25.875" style="3" customWidth="1"/>
    <col min="13826" max="13826" width="8.125" style="3" bestFit="1" customWidth="1"/>
    <col min="13827" max="13827" width="8.75" style="3" bestFit="1" customWidth="1"/>
    <col min="13828" max="13835" width="9" style="3"/>
    <col min="13836" max="13836" width="8.25" style="3" customWidth="1"/>
    <col min="13837" max="14070" width="9" style="3"/>
    <col min="14071" max="14080" width="0" style="3" hidden="1" customWidth="1"/>
    <col min="14081" max="14081" width="25.875" style="3" customWidth="1"/>
    <col min="14082" max="14082" width="8.125" style="3" bestFit="1" customWidth="1"/>
    <col min="14083" max="14083" width="8.75" style="3" bestFit="1" customWidth="1"/>
    <col min="14084" max="14091" width="9" style="3"/>
    <col min="14092" max="14092" width="8.25" style="3" customWidth="1"/>
    <col min="14093" max="14326" width="9" style="3"/>
    <col min="14327" max="14336" width="0" style="3" hidden="1" customWidth="1"/>
    <col min="14337" max="14337" width="25.875" style="3" customWidth="1"/>
    <col min="14338" max="14338" width="8.125" style="3" bestFit="1" customWidth="1"/>
    <col min="14339" max="14339" width="8.75" style="3" bestFit="1" customWidth="1"/>
    <col min="14340" max="14347" width="9" style="3"/>
    <col min="14348" max="14348" width="8.25" style="3" customWidth="1"/>
    <col min="14349" max="14582" width="9" style="3"/>
    <col min="14583" max="14592" width="0" style="3" hidden="1" customWidth="1"/>
    <col min="14593" max="14593" width="25.875" style="3" customWidth="1"/>
    <col min="14594" max="14594" width="8.125" style="3" bestFit="1" customWidth="1"/>
    <col min="14595" max="14595" width="8.75" style="3" bestFit="1" customWidth="1"/>
    <col min="14596" max="14603" width="9" style="3"/>
    <col min="14604" max="14604" width="8.25" style="3" customWidth="1"/>
    <col min="14605" max="14838" width="9" style="3"/>
    <col min="14839" max="14848" width="0" style="3" hidden="1" customWidth="1"/>
    <col min="14849" max="14849" width="25.875" style="3" customWidth="1"/>
    <col min="14850" max="14850" width="8.125" style="3" bestFit="1" customWidth="1"/>
    <col min="14851" max="14851" width="8.75" style="3" bestFit="1" customWidth="1"/>
    <col min="14852" max="14859" width="9" style="3"/>
    <col min="14860" max="14860" width="8.25" style="3" customWidth="1"/>
    <col min="14861" max="15094" width="9" style="3"/>
    <col min="15095" max="15104" width="0" style="3" hidden="1" customWidth="1"/>
    <col min="15105" max="15105" width="25.875" style="3" customWidth="1"/>
    <col min="15106" max="15106" width="8.125" style="3" bestFit="1" customWidth="1"/>
    <col min="15107" max="15107" width="8.75" style="3" bestFit="1" customWidth="1"/>
    <col min="15108" max="15115" width="9" style="3"/>
    <col min="15116" max="15116" width="8.25" style="3" customWidth="1"/>
    <col min="15117" max="15350" width="9" style="3"/>
    <col min="15351" max="15360" width="0" style="3" hidden="1" customWidth="1"/>
    <col min="15361" max="15361" width="25.875" style="3" customWidth="1"/>
    <col min="15362" max="15362" width="8.125" style="3" bestFit="1" customWidth="1"/>
    <col min="15363" max="15363" width="8.75" style="3" bestFit="1" customWidth="1"/>
    <col min="15364" max="15371" width="9" style="3"/>
    <col min="15372" max="15372" width="8.25" style="3" customWidth="1"/>
    <col min="15373" max="15606" width="9" style="3"/>
    <col min="15607" max="15616" width="0" style="3" hidden="1" customWidth="1"/>
    <col min="15617" max="15617" width="25.875" style="3" customWidth="1"/>
    <col min="15618" max="15618" width="8.125" style="3" bestFit="1" customWidth="1"/>
    <col min="15619" max="15619" width="8.75" style="3" bestFit="1" customWidth="1"/>
    <col min="15620" max="15627" width="9" style="3"/>
    <col min="15628" max="15628" width="8.25" style="3" customWidth="1"/>
    <col min="15629" max="15862" width="9" style="3"/>
    <col min="15863" max="15872" width="0" style="3" hidden="1" customWidth="1"/>
    <col min="15873" max="15873" width="25.875" style="3" customWidth="1"/>
    <col min="15874" max="15874" width="8.125" style="3" bestFit="1" customWidth="1"/>
    <col min="15875" max="15875" width="8.75" style="3" bestFit="1" customWidth="1"/>
    <col min="15876" max="15883" width="9" style="3"/>
    <col min="15884" max="15884" width="8.25" style="3" customWidth="1"/>
    <col min="15885" max="16118" width="9" style="3"/>
    <col min="16119" max="16128" width="0" style="3" hidden="1" customWidth="1"/>
    <col min="16129" max="16129" width="25.875" style="3" customWidth="1"/>
    <col min="16130" max="16130" width="8.125" style="3" bestFit="1" customWidth="1"/>
    <col min="16131" max="16131" width="8.75" style="3" bestFit="1" customWidth="1"/>
    <col min="16132" max="16139" width="9" style="3"/>
    <col min="16140" max="16140" width="8.25" style="3" customWidth="1"/>
    <col min="16141" max="16384" width="9" style="3"/>
  </cols>
  <sheetData>
    <row r="1" spans="1:16" s="2" customFormat="1" x14ac:dyDescent="0.5">
      <c r="A1" s="1" t="s">
        <v>91</v>
      </c>
    </row>
    <row r="2" spans="1:16" ht="18.75" x14ac:dyDescent="0.3">
      <c r="A2" s="70"/>
      <c r="B2" s="2"/>
      <c r="C2" s="2"/>
    </row>
    <row r="3" spans="1:16" s="7" customFormat="1" ht="18" customHeight="1" x14ac:dyDescent="0.5">
      <c r="A3" s="4" t="s">
        <v>31</v>
      </c>
      <c r="B3" s="4" t="s">
        <v>0</v>
      </c>
      <c r="C3" s="4" t="s">
        <v>0</v>
      </c>
      <c r="D3" s="5" t="s">
        <v>18</v>
      </c>
      <c r="E3" s="5"/>
      <c r="F3" s="5"/>
      <c r="G3" s="5"/>
      <c r="H3" s="5"/>
      <c r="I3" s="5" t="s">
        <v>19</v>
      </c>
      <c r="J3" s="5"/>
      <c r="K3" s="5"/>
      <c r="L3" s="5"/>
      <c r="M3" s="5"/>
      <c r="N3" s="5"/>
      <c r="O3" s="5"/>
      <c r="P3" s="6" t="s">
        <v>20</v>
      </c>
    </row>
    <row r="4" spans="1:16" s="7" customFormat="1" ht="45" customHeight="1" x14ac:dyDescent="0.5">
      <c r="A4" s="8"/>
      <c r="B4" s="9" t="s">
        <v>1</v>
      </c>
      <c r="C4" s="9" t="s">
        <v>2</v>
      </c>
      <c r="D4" s="10" t="s">
        <v>21</v>
      </c>
      <c r="E4" s="11" t="s">
        <v>22</v>
      </c>
      <c r="F4" s="11" t="s">
        <v>23</v>
      </c>
      <c r="G4" s="42" t="s">
        <v>24</v>
      </c>
      <c r="H4" s="10" t="s">
        <v>25</v>
      </c>
      <c r="I4" s="10" t="s">
        <v>21</v>
      </c>
      <c r="J4" s="11" t="s">
        <v>22</v>
      </c>
      <c r="K4" s="11" t="s">
        <v>23</v>
      </c>
      <c r="L4" s="42" t="s">
        <v>24</v>
      </c>
      <c r="M4" s="11" t="s">
        <v>26</v>
      </c>
      <c r="N4" s="11" t="s">
        <v>27</v>
      </c>
      <c r="O4" s="43" t="s">
        <v>32</v>
      </c>
      <c r="P4" s="30" t="s">
        <v>28</v>
      </c>
    </row>
    <row r="5" spans="1:16" s="7" customFormat="1" ht="18" customHeight="1" x14ac:dyDescent="0.5">
      <c r="A5" s="82" t="s">
        <v>33</v>
      </c>
      <c r="B5" s="83" t="s">
        <v>4</v>
      </c>
      <c r="C5" s="83" t="s">
        <v>4</v>
      </c>
      <c r="D5" s="104">
        <v>950.17647058823513</v>
      </c>
      <c r="E5" s="105">
        <v>1808.7647058823532</v>
      </c>
      <c r="F5" s="105">
        <v>2612.2941176470595</v>
      </c>
      <c r="G5" s="106">
        <v>970.76470588235293</v>
      </c>
      <c r="H5" s="107">
        <v>6342.0000000000009</v>
      </c>
      <c r="I5" s="104">
        <v>0</v>
      </c>
      <c r="J5" s="105">
        <v>182.52941176470588</v>
      </c>
      <c r="K5" s="105">
        <v>0</v>
      </c>
      <c r="L5" s="105">
        <v>67.941176470588232</v>
      </c>
      <c r="M5" s="105">
        <v>0</v>
      </c>
      <c r="N5" s="108">
        <v>0</v>
      </c>
      <c r="O5" s="107">
        <v>250.47058823529409</v>
      </c>
      <c r="P5" s="106">
        <v>6592.4705882352937</v>
      </c>
    </row>
    <row r="6" spans="1:16" s="7" customFormat="1" ht="18" customHeight="1" x14ac:dyDescent="0.5">
      <c r="A6" s="79"/>
      <c r="B6" s="79"/>
      <c r="C6" s="79" t="s">
        <v>5</v>
      </c>
      <c r="D6" s="109">
        <v>0</v>
      </c>
      <c r="E6" s="110">
        <v>0</v>
      </c>
      <c r="F6" s="110">
        <v>0</v>
      </c>
      <c r="G6" s="111">
        <v>0</v>
      </c>
      <c r="H6" s="112">
        <v>0</v>
      </c>
      <c r="I6" s="109">
        <v>0</v>
      </c>
      <c r="J6" s="110">
        <v>0</v>
      </c>
      <c r="K6" s="110">
        <v>0</v>
      </c>
      <c r="L6" s="110">
        <v>0</v>
      </c>
      <c r="M6" s="110">
        <v>0</v>
      </c>
      <c r="N6" s="113">
        <v>0</v>
      </c>
      <c r="O6" s="112">
        <v>0</v>
      </c>
      <c r="P6" s="111">
        <v>0</v>
      </c>
    </row>
    <row r="7" spans="1:16" s="7" customFormat="1" ht="18" customHeight="1" x14ac:dyDescent="0.5">
      <c r="A7" s="78"/>
      <c r="B7" s="79"/>
      <c r="C7" s="79" t="s">
        <v>3</v>
      </c>
      <c r="D7" s="109">
        <v>950.17647058823513</v>
      </c>
      <c r="E7" s="110">
        <v>1808.7647058823532</v>
      </c>
      <c r="F7" s="110">
        <v>2612.2941176470595</v>
      </c>
      <c r="G7" s="111">
        <v>970.76470588235293</v>
      </c>
      <c r="H7" s="112">
        <v>6342.0000000000009</v>
      </c>
      <c r="I7" s="109">
        <v>0</v>
      </c>
      <c r="J7" s="110">
        <v>182.52941176470588</v>
      </c>
      <c r="K7" s="110">
        <v>0</v>
      </c>
      <c r="L7" s="110">
        <v>67.941176470588232</v>
      </c>
      <c r="M7" s="110">
        <v>0</v>
      </c>
      <c r="N7" s="113">
        <v>0</v>
      </c>
      <c r="O7" s="112">
        <v>250.47058823529409</v>
      </c>
      <c r="P7" s="111">
        <v>6592.4705882352937</v>
      </c>
    </row>
    <row r="8" spans="1:16" s="7" customFormat="1" ht="18" customHeight="1" x14ac:dyDescent="0.5">
      <c r="A8" s="78"/>
      <c r="B8" s="79" t="s">
        <v>6</v>
      </c>
      <c r="C8" s="79" t="s">
        <v>5</v>
      </c>
      <c r="D8" s="109">
        <v>29.833333333333336</v>
      </c>
      <c r="E8" s="110">
        <v>2</v>
      </c>
      <c r="F8" s="110">
        <v>0</v>
      </c>
      <c r="G8" s="111">
        <v>32</v>
      </c>
      <c r="H8" s="112">
        <v>63.833333333333336</v>
      </c>
      <c r="I8" s="109">
        <v>0</v>
      </c>
      <c r="J8" s="110">
        <v>0</v>
      </c>
      <c r="K8" s="110">
        <v>0</v>
      </c>
      <c r="L8" s="110">
        <v>0</v>
      </c>
      <c r="M8" s="110">
        <v>0.25</v>
      </c>
      <c r="N8" s="113">
        <v>63.666666666666671</v>
      </c>
      <c r="O8" s="112">
        <v>63.916666666666671</v>
      </c>
      <c r="P8" s="111">
        <v>127.75</v>
      </c>
    </row>
    <row r="9" spans="1:16" s="7" customFormat="1" ht="18" customHeight="1" x14ac:dyDescent="0.5">
      <c r="A9" s="78"/>
      <c r="B9" s="79"/>
      <c r="C9" s="79" t="s">
        <v>7</v>
      </c>
      <c r="D9" s="109">
        <v>59.666666666666671</v>
      </c>
      <c r="E9" s="110">
        <v>4</v>
      </c>
      <c r="F9" s="110">
        <v>0</v>
      </c>
      <c r="G9" s="111">
        <v>32</v>
      </c>
      <c r="H9" s="112">
        <v>95.666666666666671</v>
      </c>
      <c r="I9" s="109">
        <v>0</v>
      </c>
      <c r="J9" s="110">
        <v>0</v>
      </c>
      <c r="K9" s="110">
        <v>0</v>
      </c>
      <c r="L9" s="110">
        <v>0</v>
      </c>
      <c r="M9" s="110">
        <v>0.375</v>
      </c>
      <c r="N9" s="113">
        <v>114.60000000000001</v>
      </c>
      <c r="O9" s="112">
        <v>114.97500000000001</v>
      </c>
      <c r="P9" s="111">
        <v>210.64166666666668</v>
      </c>
    </row>
    <row r="10" spans="1:16" s="7" customFormat="1" ht="18" customHeight="1" x14ac:dyDescent="0.5">
      <c r="A10" s="80"/>
      <c r="B10" s="81" t="s">
        <v>8</v>
      </c>
      <c r="C10" s="81"/>
      <c r="D10" s="114">
        <v>1009.8431372549019</v>
      </c>
      <c r="E10" s="115">
        <v>1812.7647058823532</v>
      </c>
      <c r="F10" s="115">
        <v>2612.2941176470595</v>
      </c>
      <c r="G10" s="116">
        <v>1002.7647058823529</v>
      </c>
      <c r="H10" s="117">
        <v>6437.6666666666679</v>
      </c>
      <c r="I10" s="114">
        <v>0</v>
      </c>
      <c r="J10" s="115">
        <v>182.52941176470588</v>
      </c>
      <c r="K10" s="115">
        <v>0</v>
      </c>
      <c r="L10" s="115">
        <v>67.941176470588232</v>
      </c>
      <c r="M10" s="115">
        <v>0.375</v>
      </c>
      <c r="N10" s="118">
        <v>114.60000000000001</v>
      </c>
      <c r="O10" s="117">
        <v>365.44558823529411</v>
      </c>
      <c r="P10" s="116">
        <v>6803.1122549019619</v>
      </c>
    </row>
    <row r="11" spans="1:16" s="12" customFormat="1" ht="20.100000000000001" customHeight="1" x14ac:dyDescent="0.5">
      <c r="A11" s="52" t="s">
        <v>9</v>
      </c>
      <c r="B11" s="33" t="s">
        <v>4</v>
      </c>
      <c r="C11" s="33" t="s">
        <v>4</v>
      </c>
      <c r="D11" s="53">
        <v>6</v>
      </c>
      <c r="E11" s="72">
        <v>2.8235294117647061</v>
      </c>
      <c r="F11" s="72">
        <v>14.117647058823529</v>
      </c>
      <c r="G11" s="55">
        <v>0</v>
      </c>
      <c r="H11" s="73">
        <v>22.941176470588236</v>
      </c>
      <c r="I11" s="53">
        <v>0</v>
      </c>
      <c r="J11" s="72">
        <v>0.35294117647058826</v>
      </c>
      <c r="K11" s="72">
        <v>0</v>
      </c>
      <c r="L11" s="72">
        <v>0</v>
      </c>
      <c r="M11" s="72">
        <v>0</v>
      </c>
      <c r="N11" s="54">
        <v>0</v>
      </c>
      <c r="O11" s="73">
        <v>0.35294117647058826</v>
      </c>
      <c r="P11" s="55">
        <v>23.294117647058822</v>
      </c>
    </row>
    <row r="12" spans="1:16" s="12" customFormat="1" ht="20.100000000000001" customHeight="1" x14ac:dyDescent="0.5">
      <c r="A12" s="47"/>
      <c r="B12" s="13"/>
      <c r="C12" s="13" t="s">
        <v>5</v>
      </c>
      <c r="D12" s="48">
        <v>0</v>
      </c>
      <c r="E12" s="71">
        <v>0</v>
      </c>
      <c r="F12" s="71">
        <v>0</v>
      </c>
      <c r="G12" s="50">
        <v>0</v>
      </c>
      <c r="H12" s="51">
        <v>0</v>
      </c>
      <c r="I12" s="48">
        <v>0</v>
      </c>
      <c r="J12" s="71">
        <v>0</v>
      </c>
      <c r="K12" s="71">
        <v>0</v>
      </c>
      <c r="L12" s="71">
        <v>0</v>
      </c>
      <c r="M12" s="71">
        <v>0</v>
      </c>
      <c r="N12" s="49">
        <v>0</v>
      </c>
      <c r="O12" s="51">
        <v>0</v>
      </c>
      <c r="P12" s="50">
        <v>0</v>
      </c>
    </row>
    <row r="13" spans="1:16" s="12" customFormat="1" ht="20.100000000000001" customHeight="1" x14ac:dyDescent="0.5">
      <c r="A13" s="47"/>
      <c r="B13" s="13"/>
      <c r="C13" s="13" t="s">
        <v>3</v>
      </c>
      <c r="D13" s="48">
        <v>6</v>
      </c>
      <c r="E13" s="71">
        <v>2.8235294117647061</v>
      </c>
      <c r="F13" s="71">
        <v>14.117647058823529</v>
      </c>
      <c r="G13" s="50">
        <v>0</v>
      </c>
      <c r="H13" s="51">
        <v>22.941176470588236</v>
      </c>
      <c r="I13" s="48">
        <v>0</v>
      </c>
      <c r="J13" s="71">
        <v>0.35294117647058826</v>
      </c>
      <c r="K13" s="71">
        <v>0</v>
      </c>
      <c r="L13" s="71">
        <v>0</v>
      </c>
      <c r="M13" s="71">
        <v>0</v>
      </c>
      <c r="N13" s="49">
        <v>0</v>
      </c>
      <c r="O13" s="51">
        <v>0.35294117647058826</v>
      </c>
      <c r="P13" s="50">
        <v>23.294117647058822</v>
      </c>
    </row>
    <row r="14" spans="1:16" s="12" customFormat="1" ht="20.100000000000001" customHeight="1" x14ac:dyDescent="0.5">
      <c r="A14" s="47"/>
      <c r="B14" s="13" t="s">
        <v>6</v>
      </c>
      <c r="C14" s="13" t="s">
        <v>5</v>
      </c>
      <c r="D14" s="48">
        <v>0</v>
      </c>
      <c r="E14" s="71">
        <v>0</v>
      </c>
      <c r="F14" s="71">
        <v>0</v>
      </c>
      <c r="G14" s="50">
        <v>0</v>
      </c>
      <c r="H14" s="51">
        <v>0</v>
      </c>
      <c r="I14" s="48">
        <v>0</v>
      </c>
      <c r="J14" s="71">
        <v>0</v>
      </c>
      <c r="K14" s="71">
        <v>0</v>
      </c>
      <c r="L14" s="71">
        <v>0</v>
      </c>
      <c r="M14" s="71">
        <v>0</v>
      </c>
      <c r="N14" s="49">
        <v>0</v>
      </c>
      <c r="O14" s="51">
        <v>0</v>
      </c>
      <c r="P14" s="50">
        <v>0</v>
      </c>
    </row>
    <row r="15" spans="1:16" s="12" customFormat="1" ht="20.100000000000001" customHeight="1" x14ac:dyDescent="0.5">
      <c r="A15" s="47"/>
      <c r="B15" s="13"/>
      <c r="C15" s="13" t="s">
        <v>7</v>
      </c>
      <c r="D15" s="48">
        <v>0</v>
      </c>
      <c r="E15" s="71">
        <v>0</v>
      </c>
      <c r="F15" s="71">
        <v>0</v>
      </c>
      <c r="G15" s="50">
        <v>0</v>
      </c>
      <c r="H15" s="51">
        <v>0</v>
      </c>
      <c r="I15" s="48">
        <v>0</v>
      </c>
      <c r="J15" s="71">
        <v>0</v>
      </c>
      <c r="K15" s="71">
        <v>0</v>
      </c>
      <c r="L15" s="71">
        <v>0</v>
      </c>
      <c r="M15" s="71">
        <v>0</v>
      </c>
      <c r="N15" s="49">
        <v>0</v>
      </c>
      <c r="O15" s="51">
        <v>0</v>
      </c>
      <c r="P15" s="50">
        <v>0</v>
      </c>
    </row>
    <row r="16" spans="1:16" s="12" customFormat="1" ht="20.100000000000001" customHeight="1" x14ac:dyDescent="0.5">
      <c r="A16" s="56"/>
      <c r="B16" s="38" t="s">
        <v>8</v>
      </c>
      <c r="C16" s="38"/>
      <c r="D16" s="57">
        <v>6</v>
      </c>
      <c r="E16" s="74">
        <v>2.8235294117647061</v>
      </c>
      <c r="F16" s="74">
        <v>14.117647058823529</v>
      </c>
      <c r="G16" s="59">
        <v>0</v>
      </c>
      <c r="H16" s="75">
        <v>22.941176470588236</v>
      </c>
      <c r="I16" s="57">
        <v>0</v>
      </c>
      <c r="J16" s="74">
        <v>0.35294117647058826</v>
      </c>
      <c r="K16" s="74">
        <v>0</v>
      </c>
      <c r="L16" s="74">
        <v>0</v>
      </c>
      <c r="M16" s="74">
        <v>0</v>
      </c>
      <c r="N16" s="58">
        <v>0</v>
      </c>
      <c r="O16" s="75">
        <v>0.35294117647058826</v>
      </c>
      <c r="P16" s="59">
        <v>23.294117647058822</v>
      </c>
    </row>
    <row r="17" spans="1:16" s="12" customFormat="1" ht="20.100000000000001" customHeight="1" x14ac:dyDescent="0.5">
      <c r="A17" s="13" t="s">
        <v>10</v>
      </c>
      <c r="B17" s="13" t="s">
        <v>4</v>
      </c>
      <c r="C17" s="13" t="s">
        <v>4</v>
      </c>
      <c r="D17" s="76">
        <v>553.41176470588221</v>
      </c>
      <c r="E17" s="71">
        <v>7.2352941176470598</v>
      </c>
      <c r="F17" s="71">
        <v>0.23529411764705882</v>
      </c>
      <c r="G17" s="50">
        <v>10.352941176470589</v>
      </c>
      <c r="H17" s="51">
        <v>571.23529411764696</v>
      </c>
      <c r="I17" s="48">
        <v>0</v>
      </c>
      <c r="J17" s="71">
        <v>0</v>
      </c>
      <c r="K17" s="71">
        <v>0</v>
      </c>
      <c r="L17" s="71">
        <v>0</v>
      </c>
      <c r="M17" s="71">
        <v>0</v>
      </c>
      <c r="N17" s="49">
        <v>0</v>
      </c>
      <c r="O17" s="51">
        <v>0</v>
      </c>
      <c r="P17" s="50">
        <v>571.23529411764696</v>
      </c>
    </row>
    <row r="18" spans="1:16" s="12" customFormat="1" ht="20.100000000000001" customHeight="1" x14ac:dyDescent="0.5">
      <c r="A18" s="47"/>
      <c r="B18" s="13"/>
      <c r="C18" s="13" t="s">
        <v>5</v>
      </c>
      <c r="D18" s="48">
        <v>0</v>
      </c>
      <c r="E18" s="71">
        <v>0</v>
      </c>
      <c r="F18" s="71">
        <v>0</v>
      </c>
      <c r="G18" s="50">
        <v>0</v>
      </c>
      <c r="H18" s="51">
        <v>0</v>
      </c>
      <c r="I18" s="48">
        <v>0</v>
      </c>
      <c r="J18" s="71">
        <v>0</v>
      </c>
      <c r="K18" s="71">
        <v>0</v>
      </c>
      <c r="L18" s="71">
        <v>0</v>
      </c>
      <c r="M18" s="71">
        <v>0</v>
      </c>
      <c r="N18" s="49">
        <v>0</v>
      </c>
      <c r="O18" s="51">
        <v>0</v>
      </c>
      <c r="P18" s="50">
        <v>0</v>
      </c>
    </row>
    <row r="19" spans="1:16" s="12" customFormat="1" ht="20.100000000000001" customHeight="1" x14ac:dyDescent="0.5">
      <c r="A19" s="47"/>
      <c r="B19" s="13"/>
      <c r="C19" s="13" t="s">
        <v>3</v>
      </c>
      <c r="D19" s="48">
        <v>553.41176470588221</v>
      </c>
      <c r="E19" s="71">
        <v>7.2352941176470598</v>
      </c>
      <c r="F19" s="71">
        <v>0.23529411764705882</v>
      </c>
      <c r="G19" s="50">
        <v>10.352941176470589</v>
      </c>
      <c r="H19" s="51">
        <v>571.23529411764696</v>
      </c>
      <c r="I19" s="48">
        <v>0</v>
      </c>
      <c r="J19" s="71">
        <v>0</v>
      </c>
      <c r="K19" s="71">
        <v>0</v>
      </c>
      <c r="L19" s="71">
        <v>0</v>
      </c>
      <c r="M19" s="71">
        <v>0</v>
      </c>
      <c r="N19" s="49">
        <v>0</v>
      </c>
      <c r="O19" s="51">
        <v>0</v>
      </c>
      <c r="P19" s="50">
        <v>571.23529411764696</v>
      </c>
    </row>
    <row r="20" spans="1:16" s="12" customFormat="1" ht="20.100000000000001" customHeight="1" x14ac:dyDescent="0.5">
      <c r="A20" s="47"/>
      <c r="B20" s="13" t="s">
        <v>6</v>
      </c>
      <c r="C20" s="13" t="s">
        <v>5</v>
      </c>
      <c r="D20" s="48">
        <v>29.833333333333336</v>
      </c>
      <c r="E20" s="71">
        <v>0</v>
      </c>
      <c r="F20" s="71">
        <v>0</v>
      </c>
      <c r="G20" s="50">
        <v>0</v>
      </c>
      <c r="H20" s="51">
        <v>29.833333333333336</v>
      </c>
      <c r="I20" s="48">
        <v>0</v>
      </c>
      <c r="J20" s="71">
        <v>0</v>
      </c>
      <c r="K20" s="71">
        <v>0</v>
      </c>
      <c r="L20" s="71">
        <v>0</v>
      </c>
      <c r="M20" s="71">
        <v>0</v>
      </c>
      <c r="N20" s="49">
        <v>0</v>
      </c>
      <c r="O20" s="51">
        <v>0</v>
      </c>
      <c r="P20" s="50">
        <v>29.833333333333336</v>
      </c>
    </row>
    <row r="21" spans="1:16" s="12" customFormat="1" ht="20.100000000000001" customHeight="1" x14ac:dyDescent="0.5">
      <c r="A21" s="47"/>
      <c r="B21" s="13"/>
      <c r="C21" s="13" t="s">
        <v>7</v>
      </c>
      <c r="D21" s="48">
        <v>59.666666666666671</v>
      </c>
      <c r="E21" s="71">
        <v>0</v>
      </c>
      <c r="F21" s="71">
        <v>0</v>
      </c>
      <c r="G21" s="50">
        <v>0</v>
      </c>
      <c r="H21" s="51">
        <v>59.666666666666671</v>
      </c>
      <c r="I21" s="48">
        <v>0</v>
      </c>
      <c r="J21" s="71">
        <v>0</v>
      </c>
      <c r="K21" s="71">
        <v>0</v>
      </c>
      <c r="L21" s="71">
        <v>0</v>
      </c>
      <c r="M21" s="71">
        <v>0</v>
      </c>
      <c r="N21" s="49">
        <v>0</v>
      </c>
      <c r="O21" s="51">
        <v>0</v>
      </c>
      <c r="P21" s="50">
        <v>59.666666666666671</v>
      </c>
    </row>
    <row r="22" spans="1:16" s="12" customFormat="1" ht="20.100000000000001" customHeight="1" x14ac:dyDescent="0.5">
      <c r="A22" s="47"/>
      <c r="B22" s="19" t="s">
        <v>8</v>
      </c>
      <c r="C22" s="19"/>
      <c r="D22" s="48">
        <v>613.07843137254895</v>
      </c>
      <c r="E22" s="71">
        <v>7.2352941176470598</v>
      </c>
      <c r="F22" s="71">
        <v>0.23529411764705882</v>
      </c>
      <c r="G22" s="50">
        <v>10.352941176470589</v>
      </c>
      <c r="H22" s="51">
        <v>630.9019607843137</v>
      </c>
      <c r="I22" s="48">
        <v>0</v>
      </c>
      <c r="J22" s="71">
        <v>0</v>
      </c>
      <c r="K22" s="71">
        <v>0</v>
      </c>
      <c r="L22" s="71">
        <v>0</v>
      </c>
      <c r="M22" s="71">
        <v>0</v>
      </c>
      <c r="N22" s="49">
        <v>0</v>
      </c>
      <c r="O22" s="51">
        <v>0</v>
      </c>
      <c r="P22" s="50">
        <v>630.9019607843137</v>
      </c>
    </row>
    <row r="23" spans="1:16" s="12" customFormat="1" ht="20.100000000000001" customHeight="1" x14ac:dyDescent="0.5">
      <c r="A23" s="33" t="s">
        <v>11</v>
      </c>
      <c r="B23" s="33" t="s">
        <v>4</v>
      </c>
      <c r="C23" s="33" t="s">
        <v>4</v>
      </c>
      <c r="D23" s="53">
        <v>197.82352941176472</v>
      </c>
      <c r="E23" s="72">
        <v>1434.0588235294119</v>
      </c>
      <c r="F23" s="72">
        <v>21.588235294117645</v>
      </c>
      <c r="G23" s="55">
        <v>114.05882352941177</v>
      </c>
      <c r="H23" s="73">
        <v>1767.5294117647061</v>
      </c>
      <c r="I23" s="53">
        <v>0</v>
      </c>
      <c r="J23" s="72">
        <v>163.64705882352942</v>
      </c>
      <c r="K23" s="72">
        <v>0</v>
      </c>
      <c r="L23" s="72">
        <v>8.7647058823529402</v>
      </c>
      <c r="M23" s="72">
        <v>0</v>
      </c>
      <c r="N23" s="54">
        <v>0</v>
      </c>
      <c r="O23" s="73">
        <v>172.41176470588235</v>
      </c>
      <c r="P23" s="55">
        <v>1939.9411764705885</v>
      </c>
    </row>
    <row r="24" spans="1:16" s="12" customFormat="1" ht="20.100000000000001" customHeight="1" x14ac:dyDescent="0.5">
      <c r="A24" s="47"/>
      <c r="B24" s="13"/>
      <c r="C24" s="13" t="s">
        <v>5</v>
      </c>
      <c r="D24" s="48">
        <v>0</v>
      </c>
      <c r="E24" s="71">
        <v>0</v>
      </c>
      <c r="F24" s="71">
        <v>0</v>
      </c>
      <c r="G24" s="50">
        <v>0</v>
      </c>
      <c r="H24" s="51">
        <v>0</v>
      </c>
      <c r="I24" s="48">
        <v>0</v>
      </c>
      <c r="J24" s="71">
        <v>0</v>
      </c>
      <c r="K24" s="71">
        <v>0</v>
      </c>
      <c r="L24" s="71">
        <v>0</v>
      </c>
      <c r="M24" s="71">
        <v>0</v>
      </c>
      <c r="N24" s="49">
        <v>0</v>
      </c>
      <c r="O24" s="51">
        <v>0</v>
      </c>
      <c r="P24" s="50">
        <v>0</v>
      </c>
    </row>
    <row r="25" spans="1:16" s="12" customFormat="1" ht="20.100000000000001" customHeight="1" x14ac:dyDescent="0.5">
      <c r="A25" s="47"/>
      <c r="B25" s="13"/>
      <c r="C25" s="13" t="s">
        <v>3</v>
      </c>
      <c r="D25" s="48">
        <v>197.82352941176472</v>
      </c>
      <c r="E25" s="71">
        <v>1434.0588235294119</v>
      </c>
      <c r="F25" s="71">
        <v>21.588235294117645</v>
      </c>
      <c r="G25" s="50">
        <v>114.05882352941177</v>
      </c>
      <c r="H25" s="51">
        <v>1767.5294117647061</v>
      </c>
      <c r="I25" s="48">
        <v>0</v>
      </c>
      <c r="J25" s="71">
        <v>163.64705882352942</v>
      </c>
      <c r="K25" s="71">
        <v>0</v>
      </c>
      <c r="L25" s="71">
        <v>8.7647058823529402</v>
      </c>
      <c r="M25" s="71">
        <v>0</v>
      </c>
      <c r="N25" s="49">
        <v>0</v>
      </c>
      <c r="O25" s="51">
        <v>172.41176470588235</v>
      </c>
      <c r="P25" s="50">
        <v>1939.9411764705885</v>
      </c>
    </row>
    <row r="26" spans="1:16" s="12" customFormat="1" ht="20.100000000000001" customHeight="1" x14ac:dyDescent="0.5">
      <c r="A26" s="47"/>
      <c r="B26" s="13" t="s">
        <v>6</v>
      </c>
      <c r="C26" s="13" t="s">
        <v>5</v>
      </c>
      <c r="D26" s="48">
        <v>0</v>
      </c>
      <c r="E26" s="71">
        <v>2</v>
      </c>
      <c r="F26" s="71">
        <v>0</v>
      </c>
      <c r="G26" s="50">
        <v>0</v>
      </c>
      <c r="H26" s="51">
        <v>2</v>
      </c>
      <c r="I26" s="48">
        <v>0</v>
      </c>
      <c r="J26" s="71">
        <v>0</v>
      </c>
      <c r="K26" s="71">
        <v>0</v>
      </c>
      <c r="L26" s="71">
        <v>0</v>
      </c>
      <c r="M26" s="71">
        <v>0</v>
      </c>
      <c r="N26" s="49">
        <v>0</v>
      </c>
      <c r="O26" s="51">
        <v>0</v>
      </c>
      <c r="P26" s="50">
        <v>2</v>
      </c>
    </row>
    <row r="27" spans="1:16" s="12" customFormat="1" ht="20.100000000000001" customHeight="1" x14ac:dyDescent="0.5">
      <c r="A27" s="47"/>
      <c r="B27" s="13"/>
      <c r="C27" s="13" t="s">
        <v>7</v>
      </c>
      <c r="D27" s="48">
        <v>0</v>
      </c>
      <c r="E27" s="71">
        <v>4</v>
      </c>
      <c r="F27" s="71">
        <v>0</v>
      </c>
      <c r="G27" s="50">
        <v>0</v>
      </c>
      <c r="H27" s="51">
        <v>4</v>
      </c>
      <c r="I27" s="48">
        <v>0</v>
      </c>
      <c r="J27" s="71">
        <v>0</v>
      </c>
      <c r="K27" s="71">
        <v>0</v>
      </c>
      <c r="L27" s="71">
        <v>0</v>
      </c>
      <c r="M27" s="71">
        <v>0</v>
      </c>
      <c r="N27" s="49">
        <v>0</v>
      </c>
      <c r="O27" s="51">
        <v>0</v>
      </c>
      <c r="P27" s="50">
        <v>4</v>
      </c>
    </row>
    <row r="28" spans="1:16" s="12" customFormat="1" ht="20.100000000000001" customHeight="1" x14ac:dyDescent="0.5">
      <c r="A28" s="56"/>
      <c r="B28" s="38" t="s">
        <v>8</v>
      </c>
      <c r="C28" s="38"/>
      <c r="D28" s="57">
        <v>197.82352941176472</v>
      </c>
      <c r="E28" s="74">
        <v>1438.0588235294119</v>
      </c>
      <c r="F28" s="74">
        <v>21.588235294117645</v>
      </c>
      <c r="G28" s="59">
        <v>114.05882352941177</v>
      </c>
      <c r="H28" s="75">
        <v>1771.5294117647061</v>
      </c>
      <c r="I28" s="57">
        <v>0</v>
      </c>
      <c r="J28" s="74">
        <v>163.64705882352942</v>
      </c>
      <c r="K28" s="74">
        <v>0</v>
      </c>
      <c r="L28" s="74">
        <v>8.7647058823529402</v>
      </c>
      <c r="M28" s="74">
        <v>0</v>
      </c>
      <c r="N28" s="58">
        <v>0</v>
      </c>
      <c r="O28" s="75">
        <v>172.41176470588235</v>
      </c>
      <c r="P28" s="59">
        <v>1943.9411764705885</v>
      </c>
    </row>
    <row r="29" spans="1:16" s="12" customFormat="1" ht="20.100000000000001" customHeight="1" x14ac:dyDescent="0.5">
      <c r="A29" s="13" t="s">
        <v>12</v>
      </c>
      <c r="B29" s="13" t="s">
        <v>4</v>
      </c>
      <c r="C29" s="13" t="s">
        <v>4</v>
      </c>
      <c r="D29" s="48">
        <v>192.9411764705882</v>
      </c>
      <c r="E29" s="71">
        <v>364.64705882352962</v>
      </c>
      <c r="F29" s="71">
        <v>2576.3529411764712</v>
      </c>
      <c r="G29" s="50">
        <v>168.76470588235296</v>
      </c>
      <c r="H29" s="51">
        <v>3302.7058823529419</v>
      </c>
      <c r="I29" s="48">
        <v>0</v>
      </c>
      <c r="J29" s="71">
        <v>18.52941176470588</v>
      </c>
      <c r="K29" s="71">
        <v>0</v>
      </c>
      <c r="L29" s="71">
        <v>17.294117647058822</v>
      </c>
      <c r="M29" s="71">
        <v>0</v>
      </c>
      <c r="N29" s="49">
        <v>0</v>
      </c>
      <c r="O29" s="51">
        <v>35.823529411764703</v>
      </c>
      <c r="P29" s="50">
        <v>3338.5294117647063</v>
      </c>
    </row>
    <row r="30" spans="1:16" s="12" customFormat="1" ht="20.100000000000001" customHeight="1" x14ac:dyDescent="0.5">
      <c r="A30" s="47"/>
      <c r="B30" s="13"/>
      <c r="C30" s="13" t="s">
        <v>5</v>
      </c>
      <c r="D30" s="48">
        <v>0</v>
      </c>
      <c r="E30" s="71">
        <v>0</v>
      </c>
      <c r="F30" s="71">
        <v>0</v>
      </c>
      <c r="G30" s="50">
        <v>0</v>
      </c>
      <c r="H30" s="51">
        <v>0</v>
      </c>
      <c r="I30" s="48">
        <v>0</v>
      </c>
      <c r="J30" s="71">
        <v>0</v>
      </c>
      <c r="K30" s="71">
        <v>0</v>
      </c>
      <c r="L30" s="71">
        <v>0</v>
      </c>
      <c r="M30" s="71">
        <v>0</v>
      </c>
      <c r="N30" s="49">
        <v>0</v>
      </c>
      <c r="O30" s="51">
        <v>0</v>
      </c>
      <c r="P30" s="50">
        <v>0</v>
      </c>
    </row>
    <row r="31" spans="1:16" s="12" customFormat="1" ht="20.100000000000001" customHeight="1" x14ac:dyDescent="0.5">
      <c r="A31" s="47"/>
      <c r="B31" s="13"/>
      <c r="C31" s="13" t="s">
        <v>3</v>
      </c>
      <c r="D31" s="48">
        <v>192.9411764705882</v>
      </c>
      <c r="E31" s="71">
        <v>364.64705882352962</v>
      </c>
      <c r="F31" s="71">
        <v>2576.3529411764712</v>
      </c>
      <c r="G31" s="50">
        <v>168.76470588235296</v>
      </c>
      <c r="H31" s="51">
        <v>3302.7058823529419</v>
      </c>
      <c r="I31" s="48">
        <v>0</v>
      </c>
      <c r="J31" s="71">
        <v>18.52941176470588</v>
      </c>
      <c r="K31" s="71">
        <v>0</v>
      </c>
      <c r="L31" s="71">
        <v>17.294117647058822</v>
      </c>
      <c r="M31" s="71">
        <v>0</v>
      </c>
      <c r="N31" s="49">
        <v>0</v>
      </c>
      <c r="O31" s="51">
        <v>35.823529411764703</v>
      </c>
      <c r="P31" s="50">
        <v>3338.5294117647063</v>
      </c>
    </row>
    <row r="32" spans="1:16" s="12" customFormat="1" ht="20.100000000000001" customHeight="1" x14ac:dyDescent="0.5">
      <c r="A32" s="47"/>
      <c r="B32" s="13" t="s">
        <v>6</v>
      </c>
      <c r="C32" s="13" t="s">
        <v>5</v>
      </c>
      <c r="D32" s="48">
        <v>0</v>
      </c>
      <c r="E32" s="71">
        <v>0</v>
      </c>
      <c r="F32" s="71">
        <v>0</v>
      </c>
      <c r="G32" s="50">
        <v>0</v>
      </c>
      <c r="H32" s="51">
        <v>0</v>
      </c>
      <c r="I32" s="48">
        <v>0</v>
      </c>
      <c r="J32" s="71">
        <v>0</v>
      </c>
      <c r="K32" s="71">
        <v>0</v>
      </c>
      <c r="L32" s="71">
        <v>0</v>
      </c>
      <c r="M32" s="71">
        <v>0</v>
      </c>
      <c r="N32" s="49">
        <v>0</v>
      </c>
      <c r="O32" s="51">
        <v>0</v>
      </c>
      <c r="P32" s="50">
        <v>0</v>
      </c>
    </row>
    <row r="33" spans="1:16" s="12" customFormat="1" ht="20.100000000000001" customHeight="1" x14ac:dyDescent="0.5">
      <c r="A33" s="47"/>
      <c r="B33" s="13"/>
      <c r="C33" s="13" t="s">
        <v>7</v>
      </c>
      <c r="D33" s="48">
        <v>0</v>
      </c>
      <c r="E33" s="71">
        <v>0</v>
      </c>
      <c r="F33" s="71">
        <v>0</v>
      </c>
      <c r="G33" s="50">
        <v>0</v>
      </c>
      <c r="H33" s="51">
        <v>0</v>
      </c>
      <c r="I33" s="48">
        <v>0</v>
      </c>
      <c r="J33" s="71">
        <v>0</v>
      </c>
      <c r="K33" s="71">
        <v>0</v>
      </c>
      <c r="L33" s="71">
        <v>0</v>
      </c>
      <c r="M33" s="71">
        <v>0</v>
      </c>
      <c r="N33" s="49">
        <v>0</v>
      </c>
      <c r="O33" s="51">
        <v>0</v>
      </c>
      <c r="P33" s="50">
        <v>0</v>
      </c>
    </row>
    <row r="34" spans="1:16" s="12" customFormat="1" ht="20.100000000000001" customHeight="1" x14ac:dyDescent="0.5">
      <c r="A34" s="47"/>
      <c r="B34" s="19" t="s">
        <v>8</v>
      </c>
      <c r="C34" s="19"/>
      <c r="D34" s="48">
        <v>192.9411764705882</v>
      </c>
      <c r="E34" s="71">
        <v>364.64705882352962</v>
      </c>
      <c r="F34" s="71">
        <v>2576.3529411764712</v>
      </c>
      <c r="G34" s="50">
        <v>168.76470588235296</v>
      </c>
      <c r="H34" s="51">
        <v>3302.7058823529419</v>
      </c>
      <c r="I34" s="48">
        <v>0</v>
      </c>
      <c r="J34" s="71">
        <v>18.52941176470588</v>
      </c>
      <c r="K34" s="71">
        <v>0</v>
      </c>
      <c r="L34" s="71">
        <v>17.294117647058822</v>
      </c>
      <c r="M34" s="71">
        <v>0</v>
      </c>
      <c r="N34" s="49">
        <v>0</v>
      </c>
      <c r="O34" s="51">
        <v>35.823529411764703</v>
      </c>
      <c r="P34" s="50">
        <v>3338.5294117647063</v>
      </c>
    </row>
    <row r="35" spans="1:16" s="12" customFormat="1" ht="20.100000000000001" customHeight="1" x14ac:dyDescent="0.5">
      <c r="A35" s="45" t="s">
        <v>29</v>
      </c>
      <c r="B35" s="33" t="s">
        <v>4</v>
      </c>
      <c r="C35" s="33" t="s">
        <v>4</v>
      </c>
      <c r="D35" s="34">
        <v>0</v>
      </c>
      <c r="E35" s="44">
        <v>0</v>
      </c>
      <c r="F35" s="44">
        <v>0</v>
      </c>
      <c r="G35" s="36">
        <v>677.58823529411768</v>
      </c>
      <c r="H35" s="87">
        <v>677.58823529411768</v>
      </c>
      <c r="I35" s="88">
        <v>0</v>
      </c>
      <c r="J35" s="44">
        <v>0</v>
      </c>
      <c r="K35" s="44">
        <v>0</v>
      </c>
      <c r="L35" s="44">
        <v>41.882352941176464</v>
      </c>
      <c r="M35" s="44">
        <v>0</v>
      </c>
      <c r="N35" s="89">
        <v>0</v>
      </c>
      <c r="O35" s="87">
        <v>41.882352941176464</v>
      </c>
      <c r="P35" s="36">
        <v>719.47058823529414</v>
      </c>
    </row>
    <row r="36" spans="1:16" s="12" customFormat="1" ht="20.100000000000001" customHeight="1" x14ac:dyDescent="0.5">
      <c r="A36" s="13"/>
      <c r="B36" s="13"/>
      <c r="C36" s="13" t="s">
        <v>5</v>
      </c>
      <c r="D36" s="14">
        <v>0</v>
      </c>
      <c r="E36" s="15">
        <v>0</v>
      </c>
      <c r="F36" s="15">
        <v>0</v>
      </c>
      <c r="G36" s="18">
        <v>0</v>
      </c>
      <c r="H36" s="17">
        <v>0</v>
      </c>
      <c r="I36" s="90">
        <v>0</v>
      </c>
      <c r="J36" s="15">
        <v>0</v>
      </c>
      <c r="K36" s="15">
        <v>0</v>
      </c>
      <c r="L36" s="15">
        <v>0</v>
      </c>
      <c r="M36" s="15">
        <v>0</v>
      </c>
      <c r="N36" s="91">
        <v>0</v>
      </c>
      <c r="O36" s="17">
        <v>0</v>
      </c>
      <c r="P36" s="18">
        <v>0</v>
      </c>
    </row>
    <row r="37" spans="1:16" s="12" customFormat="1" ht="20.100000000000001" customHeight="1" x14ac:dyDescent="0.5">
      <c r="A37" s="13"/>
      <c r="B37" s="13"/>
      <c r="C37" s="13" t="s">
        <v>3</v>
      </c>
      <c r="D37" s="14">
        <v>0</v>
      </c>
      <c r="E37" s="15">
        <v>0</v>
      </c>
      <c r="F37" s="15">
        <v>0</v>
      </c>
      <c r="G37" s="18">
        <v>677.58823529411768</v>
      </c>
      <c r="H37" s="17">
        <v>677.58823529411768</v>
      </c>
      <c r="I37" s="90">
        <v>0</v>
      </c>
      <c r="J37" s="15">
        <v>0</v>
      </c>
      <c r="K37" s="15">
        <v>0</v>
      </c>
      <c r="L37" s="15">
        <v>41.882352941176464</v>
      </c>
      <c r="M37" s="15">
        <v>0</v>
      </c>
      <c r="N37" s="91">
        <v>0</v>
      </c>
      <c r="O37" s="17">
        <v>41.882352941176464</v>
      </c>
      <c r="P37" s="18">
        <v>719.47058823529414</v>
      </c>
    </row>
    <row r="38" spans="1:16" s="12" customFormat="1" ht="20.100000000000001" customHeight="1" x14ac:dyDescent="0.5">
      <c r="A38" s="13"/>
      <c r="B38" s="13" t="s">
        <v>6</v>
      </c>
      <c r="C38" s="13" t="s">
        <v>5</v>
      </c>
      <c r="D38" s="14">
        <v>0</v>
      </c>
      <c r="E38" s="15">
        <v>0</v>
      </c>
      <c r="F38" s="15">
        <v>0</v>
      </c>
      <c r="G38" s="18">
        <v>32</v>
      </c>
      <c r="H38" s="17">
        <v>32</v>
      </c>
      <c r="I38" s="90">
        <v>0</v>
      </c>
      <c r="J38" s="15">
        <v>0</v>
      </c>
      <c r="K38" s="15">
        <v>0</v>
      </c>
      <c r="L38" s="15">
        <v>0</v>
      </c>
      <c r="M38" s="15">
        <v>0</v>
      </c>
      <c r="N38" s="91">
        <v>0</v>
      </c>
      <c r="O38" s="17">
        <v>0</v>
      </c>
      <c r="P38" s="18">
        <v>32</v>
      </c>
    </row>
    <row r="39" spans="1:16" s="12" customFormat="1" ht="20.100000000000001" customHeight="1" x14ac:dyDescent="0.5">
      <c r="A39" s="13"/>
      <c r="B39" s="13"/>
      <c r="C39" s="13" t="s">
        <v>7</v>
      </c>
      <c r="D39" s="14">
        <v>0</v>
      </c>
      <c r="E39" s="15">
        <v>0</v>
      </c>
      <c r="F39" s="15">
        <v>0</v>
      </c>
      <c r="G39" s="18">
        <v>32</v>
      </c>
      <c r="H39" s="17">
        <v>32</v>
      </c>
      <c r="I39" s="90">
        <v>0</v>
      </c>
      <c r="J39" s="15">
        <v>0</v>
      </c>
      <c r="K39" s="15">
        <v>0</v>
      </c>
      <c r="L39" s="15">
        <v>0</v>
      </c>
      <c r="M39" s="15">
        <v>0</v>
      </c>
      <c r="N39" s="91">
        <v>0</v>
      </c>
      <c r="O39" s="17">
        <v>0</v>
      </c>
      <c r="P39" s="18">
        <v>32</v>
      </c>
    </row>
    <row r="40" spans="1:16" s="12" customFormat="1" ht="20.100000000000001" customHeight="1" x14ac:dyDescent="0.5">
      <c r="A40" s="37"/>
      <c r="B40" s="38" t="s">
        <v>8</v>
      </c>
      <c r="C40" s="38"/>
      <c r="D40" s="39">
        <v>0</v>
      </c>
      <c r="E40" s="92">
        <v>0</v>
      </c>
      <c r="F40" s="92">
        <v>0</v>
      </c>
      <c r="G40" s="41">
        <v>709.58823529411768</v>
      </c>
      <c r="H40" s="93">
        <v>709.58823529411768</v>
      </c>
      <c r="I40" s="94">
        <v>0</v>
      </c>
      <c r="J40" s="92">
        <v>0</v>
      </c>
      <c r="K40" s="92">
        <v>0</v>
      </c>
      <c r="L40" s="92">
        <v>41.882352941176464</v>
      </c>
      <c r="M40" s="92">
        <v>0</v>
      </c>
      <c r="N40" s="95">
        <v>0</v>
      </c>
      <c r="O40" s="93">
        <v>41.882352941176464</v>
      </c>
      <c r="P40" s="41">
        <v>751.47058823529414</v>
      </c>
    </row>
    <row r="41" spans="1:16" s="12" customFormat="1" ht="20.100000000000001" customHeight="1" x14ac:dyDescent="0.5">
      <c r="A41" s="32" t="s">
        <v>34</v>
      </c>
      <c r="B41" s="33" t="s">
        <v>4</v>
      </c>
      <c r="C41" s="33" t="s">
        <v>4</v>
      </c>
      <c r="D41" s="34">
        <v>0</v>
      </c>
      <c r="E41" s="44">
        <v>0</v>
      </c>
      <c r="F41" s="44">
        <v>0</v>
      </c>
      <c r="G41" s="36">
        <v>0</v>
      </c>
      <c r="H41" s="87">
        <v>0</v>
      </c>
      <c r="I41" s="34">
        <v>0</v>
      </c>
      <c r="J41" s="44">
        <v>0</v>
      </c>
      <c r="K41" s="44">
        <v>0</v>
      </c>
      <c r="L41" s="44">
        <v>0</v>
      </c>
      <c r="M41" s="44">
        <v>0</v>
      </c>
      <c r="N41" s="35">
        <v>0</v>
      </c>
      <c r="O41" s="87">
        <v>0</v>
      </c>
      <c r="P41" s="36">
        <v>0</v>
      </c>
    </row>
    <row r="42" spans="1:16" s="12" customFormat="1" ht="20.100000000000001" customHeight="1" x14ac:dyDescent="0.5">
      <c r="A42" s="13"/>
      <c r="B42" s="13"/>
      <c r="C42" s="13" t="s">
        <v>5</v>
      </c>
      <c r="D42" s="14">
        <v>0</v>
      </c>
      <c r="E42" s="15">
        <v>0</v>
      </c>
      <c r="F42" s="15">
        <v>0</v>
      </c>
      <c r="G42" s="18">
        <v>0</v>
      </c>
      <c r="H42" s="17">
        <v>0</v>
      </c>
      <c r="I42" s="14">
        <v>0</v>
      </c>
      <c r="J42" s="15">
        <v>0</v>
      </c>
      <c r="K42" s="15">
        <v>0</v>
      </c>
      <c r="L42" s="15">
        <v>0</v>
      </c>
      <c r="M42" s="15">
        <v>0</v>
      </c>
      <c r="N42" s="16">
        <v>0</v>
      </c>
      <c r="O42" s="17">
        <v>0</v>
      </c>
      <c r="P42" s="18">
        <v>0</v>
      </c>
    </row>
    <row r="43" spans="1:16" s="12" customFormat="1" ht="20.100000000000001" customHeight="1" x14ac:dyDescent="0.5">
      <c r="A43" s="13"/>
      <c r="B43" s="13"/>
      <c r="C43" s="13" t="s">
        <v>3</v>
      </c>
      <c r="D43" s="14">
        <v>0</v>
      </c>
      <c r="E43" s="15">
        <v>0</v>
      </c>
      <c r="F43" s="15">
        <v>0</v>
      </c>
      <c r="G43" s="18">
        <v>0</v>
      </c>
      <c r="H43" s="17">
        <v>0</v>
      </c>
      <c r="I43" s="14">
        <v>0</v>
      </c>
      <c r="J43" s="15">
        <v>0</v>
      </c>
      <c r="K43" s="15">
        <v>0</v>
      </c>
      <c r="L43" s="15">
        <v>0</v>
      </c>
      <c r="M43" s="15">
        <v>0</v>
      </c>
      <c r="N43" s="16">
        <v>0</v>
      </c>
      <c r="O43" s="17">
        <v>0</v>
      </c>
      <c r="P43" s="18">
        <v>0</v>
      </c>
    </row>
    <row r="44" spans="1:16" s="12" customFormat="1" ht="20.100000000000001" customHeight="1" x14ac:dyDescent="0.5">
      <c r="A44" s="13"/>
      <c r="B44" s="13" t="s">
        <v>6</v>
      </c>
      <c r="C44" s="13" t="s">
        <v>5</v>
      </c>
      <c r="D44" s="14">
        <v>0</v>
      </c>
      <c r="E44" s="15">
        <v>0</v>
      </c>
      <c r="F44" s="15">
        <v>0</v>
      </c>
      <c r="G44" s="18">
        <v>0</v>
      </c>
      <c r="H44" s="17">
        <v>0</v>
      </c>
      <c r="I44" s="14">
        <v>0</v>
      </c>
      <c r="J44" s="15">
        <v>0</v>
      </c>
      <c r="K44" s="15">
        <v>0</v>
      </c>
      <c r="L44" s="15">
        <v>0</v>
      </c>
      <c r="M44" s="15">
        <v>0</v>
      </c>
      <c r="N44" s="96">
        <v>63.666666666666671</v>
      </c>
      <c r="O44" s="17">
        <v>63.666666666666671</v>
      </c>
      <c r="P44" s="18">
        <v>63.666666666666671</v>
      </c>
    </row>
    <row r="45" spans="1:16" s="12" customFormat="1" ht="20.100000000000001" customHeight="1" x14ac:dyDescent="0.5">
      <c r="A45" s="13"/>
      <c r="B45" s="13"/>
      <c r="C45" s="13" t="s">
        <v>7</v>
      </c>
      <c r="D45" s="14">
        <v>0</v>
      </c>
      <c r="E45" s="15">
        <v>0</v>
      </c>
      <c r="F45" s="15">
        <v>0</v>
      </c>
      <c r="G45" s="18">
        <v>0</v>
      </c>
      <c r="H45" s="17">
        <v>0</v>
      </c>
      <c r="I45" s="14">
        <v>0</v>
      </c>
      <c r="J45" s="15">
        <v>0</v>
      </c>
      <c r="K45" s="15">
        <v>0</v>
      </c>
      <c r="L45" s="15">
        <v>0</v>
      </c>
      <c r="M45" s="15">
        <v>0</v>
      </c>
      <c r="N45" s="16">
        <v>114.60000000000001</v>
      </c>
      <c r="O45" s="17">
        <v>114.60000000000001</v>
      </c>
      <c r="P45" s="18">
        <v>114.60000000000001</v>
      </c>
    </row>
    <row r="46" spans="1:16" s="12" customFormat="1" ht="20.100000000000001" customHeight="1" x14ac:dyDescent="0.5">
      <c r="A46" s="37"/>
      <c r="B46" s="38" t="s">
        <v>8</v>
      </c>
      <c r="C46" s="38"/>
      <c r="D46" s="39">
        <v>0</v>
      </c>
      <c r="E46" s="92">
        <v>0</v>
      </c>
      <c r="F46" s="92">
        <v>0</v>
      </c>
      <c r="G46" s="41">
        <v>0</v>
      </c>
      <c r="H46" s="93">
        <v>0</v>
      </c>
      <c r="I46" s="39">
        <v>0</v>
      </c>
      <c r="J46" s="92">
        <v>0</v>
      </c>
      <c r="K46" s="92">
        <v>0</v>
      </c>
      <c r="L46" s="92">
        <v>0</v>
      </c>
      <c r="M46" s="92">
        <v>0</v>
      </c>
      <c r="N46" s="40">
        <v>114.60000000000001</v>
      </c>
      <c r="O46" s="93">
        <v>114.60000000000001</v>
      </c>
      <c r="P46" s="41">
        <v>114.60000000000001</v>
      </c>
    </row>
    <row r="47" spans="1:16" s="12" customFormat="1" ht="20.100000000000001" customHeight="1" x14ac:dyDescent="0.5">
      <c r="A47" s="32" t="s">
        <v>35</v>
      </c>
      <c r="B47" s="33" t="s">
        <v>4</v>
      </c>
      <c r="C47" s="33" t="s">
        <v>4</v>
      </c>
      <c r="D47" s="34">
        <v>0</v>
      </c>
      <c r="E47" s="44">
        <v>0</v>
      </c>
      <c r="F47" s="44">
        <v>0</v>
      </c>
      <c r="G47" s="36">
        <v>0</v>
      </c>
      <c r="H47" s="87">
        <v>0</v>
      </c>
      <c r="I47" s="34">
        <v>0</v>
      </c>
      <c r="J47" s="44">
        <v>0</v>
      </c>
      <c r="K47" s="44">
        <v>0</v>
      </c>
      <c r="L47" s="44">
        <v>0</v>
      </c>
      <c r="M47" s="44">
        <v>0</v>
      </c>
      <c r="N47" s="35">
        <v>0</v>
      </c>
      <c r="O47" s="87">
        <v>0</v>
      </c>
      <c r="P47" s="36">
        <v>0</v>
      </c>
    </row>
    <row r="48" spans="1:16" s="12" customFormat="1" ht="20.100000000000001" customHeight="1" x14ac:dyDescent="0.5">
      <c r="A48" s="13"/>
      <c r="B48" s="13"/>
      <c r="C48" s="13" t="s">
        <v>5</v>
      </c>
      <c r="D48" s="14">
        <v>0</v>
      </c>
      <c r="E48" s="15">
        <v>0</v>
      </c>
      <c r="F48" s="15">
        <v>0</v>
      </c>
      <c r="G48" s="18">
        <v>0</v>
      </c>
      <c r="H48" s="17">
        <v>0</v>
      </c>
      <c r="I48" s="14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17">
        <v>0</v>
      </c>
      <c r="P48" s="18">
        <v>0</v>
      </c>
    </row>
    <row r="49" spans="1:16" s="12" customFormat="1" ht="20.100000000000001" customHeight="1" x14ac:dyDescent="0.5">
      <c r="A49" s="13"/>
      <c r="B49" s="13"/>
      <c r="C49" s="13" t="s">
        <v>3</v>
      </c>
      <c r="D49" s="14">
        <v>0</v>
      </c>
      <c r="E49" s="15">
        <v>0</v>
      </c>
      <c r="F49" s="15">
        <v>0</v>
      </c>
      <c r="G49" s="18">
        <v>0</v>
      </c>
      <c r="H49" s="17">
        <v>0</v>
      </c>
      <c r="I49" s="14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17">
        <v>0</v>
      </c>
      <c r="P49" s="18">
        <v>0</v>
      </c>
    </row>
    <row r="50" spans="1:16" s="12" customFormat="1" ht="20.100000000000001" customHeight="1" x14ac:dyDescent="0.5">
      <c r="A50" s="13"/>
      <c r="B50" s="13" t="s">
        <v>6</v>
      </c>
      <c r="C50" s="13" t="s">
        <v>5</v>
      </c>
      <c r="D50" s="14">
        <v>0</v>
      </c>
      <c r="E50" s="15">
        <v>0</v>
      </c>
      <c r="F50" s="15">
        <v>0</v>
      </c>
      <c r="G50" s="18">
        <v>0</v>
      </c>
      <c r="H50" s="17">
        <v>0</v>
      </c>
      <c r="I50" s="14">
        <v>0</v>
      </c>
      <c r="J50" s="15">
        <v>0</v>
      </c>
      <c r="K50" s="15">
        <v>0</v>
      </c>
      <c r="L50" s="15">
        <v>0</v>
      </c>
      <c r="M50" s="77">
        <v>0.25</v>
      </c>
      <c r="N50" s="16">
        <v>0</v>
      </c>
      <c r="O50" s="17">
        <v>0.25</v>
      </c>
      <c r="P50" s="18">
        <v>0.25</v>
      </c>
    </row>
    <row r="51" spans="1:16" s="12" customFormat="1" ht="20.100000000000001" customHeight="1" x14ac:dyDescent="0.5">
      <c r="A51" s="13"/>
      <c r="B51" s="13"/>
      <c r="C51" s="13" t="s">
        <v>7</v>
      </c>
      <c r="D51" s="14">
        <v>0</v>
      </c>
      <c r="E51" s="15">
        <v>0</v>
      </c>
      <c r="F51" s="15">
        <v>0</v>
      </c>
      <c r="G51" s="18">
        <v>0</v>
      </c>
      <c r="H51" s="17">
        <v>0</v>
      </c>
      <c r="I51" s="14">
        <v>0</v>
      </c>
      <c r="J51" s="15">
        <v>0</v>
      </c>
      <c r="K51" s="15">
        <v>0</v>
      </c>
      <c r="L51" s="15">
        <v>0</v>
      </c>
      <c r="M51" s="15">
        <v>0.375</v>
      </c>
      <c r="N51" s="16">
        <v>0</v>
      </c>
      <c r="O51" s="17">
        <v>0.375</v>
      </c>
      <c r="P51" s="18">
        <v>0.375</v>
      </c>
    </row>
    <row r="52" spans="1:16" s="12" customFormat="1" ht="20.100000000000001" customHeight="1" x14ac:dyDescent="0.5">
      <c r="A52" s="20"/>
      <c r="B52" s="21" t="s">
        <v>8</v>
      </c>
      <c r="C52" s="21"/>
      <c r="D52" s="22">
        <v>0</v>
      </c>
      <c r="E52" s="23">
        <v>0</v>
      </c>
      <c r="F52" s="23">
        <v>0</v>
      </c>
      <c r="G52" s="26">
        <v>0</v>
      </c>
      <c r="H52" s="25">
        <v>0</v>
      </c>
      <c r="I52" s="22">
        <v>0</v>
      </c>
      <c r="J52" s="23">
        <v>0</v>
      </c>
      <c r="K52" s="23">
        <v>0</v>
      </c>
      <c r="L52" s="23">
        <v>0</v>
      </c>
      <c r="M52" s="23">
        <v>0.375</v>
      </c>
      <c r="N52" s="24">
        <v>0</v>
      </c>
      <c r="O52" s="25">
        <v>0.375</v>
      </c>
      <c r="P52" s="26">
        <v>0.375</v>
      </c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scale="85" orientation="landscape" r:id="rId1"/>
  <headerFooter alignWithMargins="0">
    <oddFooter>&amp;L&amp;10&amp;Z&amp;F&amp;R&amp;P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</sheetPr>
  <dimension ref="A1:P52"/>
  <sheetViews>
    <sheetView showGridLines="0" zoomScaleSheetLayoutView="100" workbookViewId="0">
      <pane ySplit="1" topLeftCell="A2" activePane="bottomLeft" state="frozen"/>
      <selection activeCell="H10" sqref="H10"/>
      <selection pane="bottomLeft" activeCell="P10" sqref="P10"/>
    </sheetView>
  </sheetViews>
  <sheetFormatPr defaultRowHeight="21.75" x14ac:dyDescent="0.5"/>
  <cols>
    <col min="1" max="1" width="25.875" style="12" customWidth="1"/>
    <col min="2" max="2" width="6.5" style="12" customWidth="1"/>
    <col min="3" max="3" width="5.625" style="12" customWidth="1"/>
    <col min="4" max="4" width="6.625" style="3" bestFit="1" customWidth="1"/>
    <col min="5" max="8" width="8.625" style="3" customWidth="1"/>
    <col min="9" max="15" width="7.625" style="3" customWidth="1"/>
    <col min="16" max="16" width="8.625" style="3" customWidth="1"/>
    <col min="17" max="246" width="9" style="3"/>
    <col min="247" max="256" width="0" style="3" hidden="1" customWidth="1"/>
    <col min="257" max="257" width="25.875" style="3" customWidth="1"/>
    <col min="258" max="258" width="8.125" style="3" bestFit="1" customWidth="1"/>
    <col min="259" max="259" width="8.75" style="3" bestFit="1" customWidth="1"/>
    <col min="260" max="267" width="9" style="3"/>
    <col min="268" max="268" width="8.25" style="3" customWidth="1"/>
    <col min="269" max="502" width="9" style="3"/>
    <col min="503" max="512" width="0" style="3" hidden="1" customWidth="1"/>
    <col min="513" max="513" width="25.875" style="3" customWidth="1"/>
    <col min="514" max="514" width="8.125" style="3" bestFit="1" customWidth="1"/>
    <col min="515" max="515" width="8.75" style="3" bestFit="1" customWidth="1"/>
    <col min="516" max="523" width="9" style="3"/>
    <col min="524" max="524" width="8.25" style="3" customWidth="1"/>
    <col min="525" max="758" width="9" style="3"/>
    <col min="759" max="768" width="0" style="3" hidden="1" customWidth="1"/>
    <col min="769" max="769" width="25.875" style="3" customWidth="1"/>
    <col min="770" max="770" width="8.125" style="3" bestFit="1" customWidth="1"/>
    <col min="771" max="771" width="8.75" style="3" bestFit="1" customWidth="1"/>
    <col min="772" max="779" width="9" style="3"/>
    <col min="780" max="780" width="8.25" style="3" customWidth="1"/>
    <col min="781" max="1014" width="9" style="3"/>
    <col min="1015" max="1024" width="0" style="3" hidden="1" customWidth="1"/>
    <col min="1025" max="1025" width="25.875" style="3" customWidth="1"/>
    <col min="1026" max="1026" width="8.125" style="3" bestFit="1" customWidth="1"/>
    <col min="1027" max="1027" width="8.75" style="3" bestFit="1" customWidth="1"/>
    <col min="1028" max="1035" width="9" style="3"/>
    <col min="1036" max="1036" width="8.25" style="3" customWidth="1"/>
    <col min="1037" max="1270" width="9" style="3"/>
    <col min="1271" max="1280" width="0" style="3" hidden="1" customWidth="1"/>
    <col min="1281" max="1281" width="25.875" style="3" customWidth="1"/>
    <col min="1282" max="1282" width="8.125" style="3" bestFit="1" customWidth="1"/>
    <col min="1283" max="1283" width="8.75" style="3" bestFit="1" customWidth="1"/>
    <col min="1284" max="1291" width="9" style="3"/>
    <col min="1292" max="1292" width="8.25" style="3" customWidth="1"/>
    <col min="1293" max="1526" width="9" style="3"/>
    <col min="1527" max="1536" width="0" style="3" hidden="1" customWidth="1"/>
    <col min="1537" max="1537" width="25.875" style="3" customWidth="1"/>
    <col min="1538" max="1538" width="8.125" style="3" bestFit="1" customWidth="1"/>
    <col min="1539" max="1539" width="8.75" style="3" bestFit="1" customWidth="1"/>
    <col min="1540" max="1547" width="9" style="3"/>
    <col min="1548" max="1548" width="8.25" style="3" customWidth="1"/>
    <col min="1549" max="1782" width="9" style="3"/>
    <col min="1783" max="1792" width="0" style="3" hidden="1" customWidth="1"/>
    <col min="1793" max="1793" width="25.875" style="3" customWidth="1"/>
    <col min="1794" max="1794" width="8.125" style="3" bestFit="1" customWidth="1"/>
    <col min="1795" max="1795" width="8.75" style="3" bestFit="1" customWidth="1"/>
    <col min="1796" max="1803" width="9" style="3"/>
    <col min="1804" max="1804" width="8.25" style="3" customWidth="1"/>
    <col min="1805" max="2038" width="9" style="3"/>
    <col min="2039" max="2048" width="0" style="3" hidden="1" customWidth="1"/>
    <col min="2049" max="2049" width="25.875" style="3" customWidth="1"/>
    <col min="2050" max="2050" width="8.125" style="3" bestFit="1" customWidth="1"/>
    <col min="2051" max="2051" width="8.75" style="3" bestFit="1" customWidth="1"/>
    <col min="2052" max="2059" width="9" style="3"/>
    <col min="2060" max="2060" width="8.25" style="3" customWidth="1"/>
    <col min="2061" max="2294" width="9" style="3"/>
    <col min="2295" max="2304" width="0" style="3" hidden="1" customWidth="1"/>
    <col min="2305" max="2305" width="25.875" style="3" customWidth="1"/>
    <col min="2306" max="2306" width="8.125" style="3" bestFit="1" customWidth="1"/>
    <col min="2307" max="2307" width="8.75" style="3" bestFit="1" customWidth="1"/>
    <col min="2308" max="2315" width="9" style="3"/>
    <col min="2316" max="2316" width="8.25" style="3" customWidth="1"/>
    <col min="2317" max="2550" width="9" style="3"/>
    <col min="2551" max="2560" width="0" style="3" hidden="1" customWidth="1"/>
    <col min="2561" max="2561" width="25.875" style="3" customWidth="1"/>
    <col min="2562" max="2562" width="8.125" style="3" bestFit="1" customWidth="1"/>
    <col min="2563" max="2563" width="8.75" style="3" bestFit="1" customWidth="1"/>
    <col min="2564" max="2571" width="9" style="3"/>
    <col min="2572" max="2572" width="8.25" style="3" customWidth="1"/>
    <col min="2573" max="2806" width="9" style="3"/>
    <col min="2807" max="2816" width="0" style="3" hidden="1" customWidth="1"/>
    <col min="2817" max="2817" width="25.875" style="3" customWidth="1"/>
    <col min="2818" max="2818" width="8.125" style="3" bestFit="1" customWidth="1"/>
    <col min="2819" max="2819" width="8.75" style="3" bestFit="1" customWidth="1"/>
    <col min="2820" max="2827" width="9" style="3"/>
    <col min="2828" max="2828" width="8.25" style="3" customWidth="1"/>
    <col min="2829" max="3062" width="9" style="3"/>
    <col min="3063" max="3072" width="0" style="3" hidden="1" customWidth="1"/>
    <col min="3073" max="3073" width="25.875" style="3" customWidth="1"/>
    <col min="3074" max="3074" width="8.125" style="3" bestFit="1" customWidth="1"/>
    <col min="3075" max="3075" width="8.75" style="3" bestFit="1" customWidth="1"/>
    <col min="3076" max="3083" width="9" style="3"/>
    <col min="3084" max="3084" width="8.25" style="3" customWidth="1"/>
    <col min="3085" max="3318" width="9" style="3"/>
    <col min="3319" max="3328" width="0" style="3" hidden="1" customWidth="1"/>
    <col min="3329" max="3329" width="25.875" style="3" customWidth="1"/>
    <col min="3330" max="3330" width="8.125" style="3" bestFit="1" customWidth="1"/>
    <col min="3331" max="3331" width="8.75" style="3" bestFit="1" customWidth="1"/>
    <col min="3332" max="3339" width="9" style="3"/>
    <col min="3340" max="3340" width="8.25" style="3" customWidth="1"/>
    <col min="3341" max="3574" width="9" style="3"/>
    <col min="3575" max="3584" width="0" style="3" hidden="1" customWidth="1"/>
    <col min="3585" max="3585" width="25.875" style="3" customWidth="1"/>
    <col min="3586" max="3586" width="8.125" style="3" bestFit="1" customWidth="1"/>
    <col min="3587" max="3587" width="8.75" style="3" bestFit="1" customWidth="1"/>
    <col min="3588" max="3595" width="9" style="3"/>
    <col min="3596" max="3596" width="8.25" style="3" customWidth="1"/>
    <col min="3597" max="3830" width="9" style="3"/>
    <col min="3831" max="3840" width="0" style="3" hidden="1" customWidth="1"/>
    <col min="3841" max="3841" width="25.875" style="3" customWidth="1"/>
    <col min="3842" max="3842" width="8.125" style="3" bestFit="1" customWidth="1"/>
    <col min="3843" max="3843" width="8.75" style="3" bestFit="1" customWidth="1"/>
    <col min="3844" max="3851" width="9" style="3"/>
    <col min="3852" max="3852" width="8.25" style="3" customWidth="1"/>
    <col min="3853" max="4086" width="9" style="3"/>
    <col min="4087" max="4096" width="0" style="3" hidden="1" customWidth="1"/>
    <col min="4097" max="4097" width="25.875" style="3" customWidth="1"/>
    <col min="4098" max="4098" width="8.125" style="3" bestFit="1" customWidth="1"/>
    <col min="4099" max="4099" width="8.75" style="3" bestFit="1" customWidth="1"/>
    <col min="4100" max="4107" width="9" style="3"/>
    <col min="4108" max="4108" width="8.25" style="3" customWidth="1"/>
    <col min="4109" max="4342" width="9" style="3"/>
    <col min="4343" max="4352" width="0" style="3" hidden="1" customWidth="1"/>
    <col min="4353" max="4353" width="25.875" style="3" customWidth="1"/>
    <col min="4354" max="4354" width="8.125" style="3" bestFit="1" customWidth="1"/>
    <col min="4355" max="4355" width="8.75" style="3" bestFit="1" customWidth="1"/>
    <col min="4356" max="4363" width="9" style="3"/>
    <col min="4364" max="4364" width="8.25" style="3" customWidth="1"/>
    <col min="4365" max="4598" width="9" style="3"/>
    <col min="4599" max="4608" width="0" style="3" hidden="1" customWidth="1"/>
    <col min="4609" max="4609" width="25.875" style="3" customWidth="1"/>
    <col min="4610" max="4610" width="8.125" style="3" bestFit="1" customWidth="1"/>
    <col min="4611" max="4611" width="8.75" style="3" bestFit="1" customWidth="1"/>
    <col min="4612" max="4619" width="9" style="3"/>
    <col min="4620" max="4620" width="8.25" style="3" customWidth="1"/>
    <col min="4621" max="4854" width="9" style="3"/>
    <col min="4855" max="4864" width="0" style="3" hidden="1" customWidth="1"/>
    <col min="4865" max="4865" width="25.875" style="3" customWidth="1"/>
    <col min="4866" max="4866" width="8.125" style="3" bestFit="1" customWidth="1"/>
    <col min="4867" max="4867" width="8.75" style="3" bestFit="1" customWidth="1"/>
    <col min="4868" max="4875" width="9" style="3"/>
    <col min="4876" max="4876" width="8.25" style="3" customWidth="1"/>
    <col min="4877" max="5110" width="9" style="3"/>
    <col min="5111" max="5120" width="0" style="3" hidden="1" customWidth="1"/>
    <col min="5121" max="5121" width="25.875" style="3" customWidth="1"/>
    <col min="5122" max="5122" width="8.125" style="3" bestFit="1" customWidth="1"/>
    <col min="5123" max="5123" width="8.75" style="3" bestFit="1" customWidth="1"/>
    <col min="5124" max="5131" width="9" style="3"/>
    <col min="5132" max="5132" width="8.25" style="3" customWidth="1"/>
    <col min="5133" max="5366" width="9" style="3"/>
    <col min="5367" max="5376" width="0" style="3" hidden="1" customWidth="1"/>
    <col min="5377" max="5377" width="25.875" style="3" customWidth="1"/>
    <col min="5378" max="5378" width="8.125" style="3" bestFit="1" customWidth="1"/>
    <col min="5379" max="5379" width="8.75" style="3" bestFit="1" customWidth="1"/>
    <col min="5380" max="5387" width="9" style="3"/>
    <col min="5388" max="5388" width="8.25" style="3" customWidth="1"/>
    <col min="5389" max="5622" width="9" style="3"/>
    <col min="5623" max="5632" width="0" style="3" hidden="1" customWidth="1"/>
    <col min="5633" max="5633" width="25.875" style="3" customWidth="1"/>
    <col min="5634" max="5634" width="8.125" style="3" bestFit="1" customWidth="1"/>
    <col min="5635" max="5635" width="8.75" style="3" bestFit="1" customWidth="1"/>
    <col min="5636" max="5643" width="9" style="3"/>
    <col min="5644" max="5644" width="8.25" style="3" customWidth="1"/>
    <col min="5645" max="5878" width="9" style="3"/>
    <col min="5879" max="5888" width="0" style="3" hidden="1" customWidth="1"/>
    <col min="5889" max="5889" width="25.875" style="3" customWidth="1"/>
    <col min="5890" max="5890" width="8.125" style="3" bestFit="1" customWidth="1"/>
    <col min="5891" max="5891" width="8.75" style="3" bestFit="1" customWidth="1"/>
    <col min="5892" max="5899" width="9" style="3"/>
    <col min="5900" max="5900" width="8.25" style="3" customWidth="1"/>
    <col min="5901" max="6134" width="9" style="3"/>
    <col min="6135" max="6144" width="0" style="3" hidden="1" customWidth="1"/>
    <col min="6145" max="6145" width="25.875" style="3" customWidth="1"/>
    <col min="6146" max="6146" width="8.125" style="3" bestFit="1" customWidth="1"/>
    <col min="6147" max="6147" width="8.75" style="3" bestFit="1" customWidth="1"/>
    <col min="6148" max="6155" width="9" style="3"/>
    <col min="6156" max="6156" width="8.25" style="3" customWidth="1"/>
    <col min="6157" max="6390" width="9" style="3"/>
    <col min="6391" max="6400" width="0" style="3" hidden="1" customWidth="1"/>
    <col min="6401" max="6401" width="25.875" style="3" customWidth="1"/>
    <col min="6402" max="6402" width="8.125" style="3" bestFit="1" customWidth="1"/>
    <col min="6403" max="6403" width="8.75" style="3" bestFit="1" customWidth="1"/>
    <col min="6404" max="6411" width="9" style="3"/>
    <col min="6412" max="6412" width="8.25" style="3" customWidth="1"/>
    <col min="6413" max="6646" width="9" style="3"/>
    <col min="6647" max="6656" width="0" style="3" hidden="1" customWidth="1"/>
    <col min="6657" max="6657" width="25.875" style="3" customWidth="1"/>
    <col min="6658" max="6658" width="8.125" style="3" bestFit="1" customWidth="1"/>
    <col min="6659" max="6659" width="8.75" style="3" bestFit="1" customWidth="1"/>
    <col min="6660" max="6667" width="9" style="3"/>
    <col min="6668" max="6668" width="8.25" style="3" customWidth="1"/>
    <col min="6669" max="6902" width="9" style="3"/>
    <col min="6903" max="6912" width="0" style="3" hidden="1" customWidth="1"/>
    <col min="6913" max="6913" width="25.875" style="3" customWidth="1"/>
    <col min="6914" max="6914" width="8.125" style="3" bestFit="1" customWidth="1"/>
    <col min="6915" max="6915" width="8.75" style="3" bestFit="1" customWidth="1"/>
    <col min="6916" max="6923" width="9" style="3"/>
    <col min="6924" max="6924" width="8.25" style="3" customWidth="1"/>
    <col min="6925" max="7158" width="9" style="3"/>
    <col min="7159" max="7168" width="0" style="3" hidden="1" customWidth="1"/>
    <col min="7169" max="7169" width="25.875" style="3" customWidth="1"/>
    <col min="7170" max="7170" width="8.125" style="3" bestFit="1" customWidth="1"/>
    <col min="7171" max="7171" width="8.75" style="3" bestFit="1" customWidth="1"/>
    <col min="7172" max="7179" width="9" style="3"/>
    <col min="7180" max="7180" width="8.25" style="3" customWidth="1"/>
    <col min="7181" max="7414" width="9" style="3"/>
    <col min="7415" max="7424" width="0" style="3" hidden="1" customWidth="1"/>
    <col min="7425" max="7425" width="25.875" style="3" customWidth="1"/>
    <col min="7426" max="7426" width="8.125" style="3" bestFit="1" customWidth="1"/>
    <col min="7427" max="7427" width="8.75" style="3" bestFit="1" customWidth="1"/>
    <col min="7428" max="7435" width="9" style="3"/>
    <col min="7436" max="7436" width="8.25" style="3" customWidth="1"/>
    <col min="7437" max="7670" width="9" style="3"/>
    <col min="7671" max="7680" width="0" style="3" hidden="1" customWidth="1"/>
    <col min="7681" max="7681" width="25.875" style="3" customWidth="1"/>
    <col min="7682" max="7682" width="8.125" style="3" bestFit="1" customWidth="1"/>
    <col min="7683" max="7683" width="8.75" style="3" bestFit="1" customWidth="1"/>
    <col min="7684" max="7691" width="9" style="3"/>
    <col min="7692" max="7692" width="8.25" style="3" customWidth="1"/>
    <col min="7693" max="7926" width="9" style="3"/>
    <col min="7927" max="7936" width="0" style="3" hidden="1" customWidth="1"/>
    <col min="7937" max="7937" width="25.875" style="3" customWidth="1"/>
    <col min="7938" max="7938" width="8.125" style="3" bestFit="1" customWidth="1"/>
    <col min="7939" max="7939" width="8.75" style="3" bestFit="1" customWidth="1"/>
    <col min="7940" max="7947" width="9" style="3"/>
    <col min="7948" max="7948" width="8.25" style="3" customWidth="1"/>
    <col min="7949" max="8182" width="9" style="3"/>
    <col min="8183" max="8192" width="0" style="3" hidden="1" customWidth="1"/>
    <col min="8193" max="8193" width="25.875" style="3" customWidth="1"/>
    <col min="8194" max="8194" width="8.125" style="3" bestFit="1" customWidth="1"/>
    <col min="8195" max="8195" width="8.75" style="3" bestFit="1" customWidth="1"/>
    <col min="8196" max="8203" width="9" style="3"/>
    <col min="8204" max="8204" width="8.25" style="3" customWidth="1"/>
    <col min="8205" max="8438" width="9" style="3"/>
    <col min="8439" max="8448" width="0" style="3" hidden="1" customWidth="1"/>
    <col min="8449" max="8449" width="25.875" style="3" customWidth="1"/>
    <col min="8450" max="8450" width="8.125" style="3" bestFit="1" customWidth="1"/>
    <col min="8451" max="8451" width="8.75" style="3" bestFit="1" customWidth="1"/>
    <col min="8452" max="8459" width="9" style="3"/>
    <col min="8460" max="8460" width="8.25" style="3" customWidth="1"/>
    <col min="8461" max="8694" width="9" style="3"/>
    <col min="8695" max="8704" width="0" style="3" hidden="1" customWidth="1"/>
    <col min="8705" max="8705" width="25.875" style="3" customWidth="1"/>
    <col min="8706" max="8706" width="8.125" style="3" bestFit="1" customWidth="1"/>
    <col min="8707" max="8707" width="8.75" style="3" bestFit="1" customWidth="1"/>
    <col min="8708" max="8715" width="9" style="3"/>
    <col min="8716" max="8716" width="8.25" style="3" customWidth="1"/>
    <col min="8717" max="8950" width="9" style="3"/>
    <col min="8951" max="8960" width="0" style="3" hidden="1" customWidth="1"/>
    <col min="8961" max="8961" width="25.875" style="3" customWidth="1"/>
    <col min="8962" max="8962" width="8.125" style="3" bestFit="1" customWidth="1"/>
    <col min="8963" max="8963" width="8.75" style="3" bestFit="1" customWidth="1"/>
    <col min="8964" max="8971" width="9" style="3"/>
    <col min="8972" max="8972" width="8.25" style="3" customWidth="1"/>
    <col min="8973" max="9206" width="9" style="3"/>
    <col min="9207" max="9216" width="0" style="3" hidden="1" customWidth="1"/>
    <col min="9217" max="9217" width="25.875" style="3" customWidth="1"/>
    <col min="9218" max="9218" width="8.125" style="3" bestFit="1" customWidth="1"/>
    <col min="9219" max="9219" width="8.75" style="3" bestFit="1" customWidth="1"/>
    <col min="9220" max="9227" width="9" style="3"/>
    <col min="9228" max="9228" width="8.25" style="3" customWidth="1"/>
    <col min="9229" max="9462" width="9" style="3"/>
    <col min="9463" max="9472" width="0" style="3" hidden="1" customWidth="1"/>
    <col min="9473" max="9473" width="25.875" style="3" customWidth="1"/>
    <col min="9474" max="9474" width="8.125" style="3" bestFit="1" customWidth="1"/>
    <col min="9475" max="9475" width="8.75" style="3" bestFit="1" customWidth="1"/>
    <col min="9476" max="9483" width="9" style="3"/>
    <col min="9484" max="9484" width="8.25" style="3" customWidth="1"/>
    <col min="9485" max="9718" width="9" style="3"/>
    <col min="9719" max="9728" width="0" style="3" hidden="1" customWidth="1"/>
    <col min="9729" max="9729" width="25.875" style="3" customWidth="1"/>
    <col min="9730" max="9730" width="8.125" style="3" bestFit="1" customWidth="1"/>
    <col min="9731" max="9731" width="8.75" style="3" bestFit="1" customWidth="1"/>
    <col min="9732" max="9739" width="9" style="3"/>
    <col min="9740" max="9740" width="8.25" style="3" customWidth="1"/>
    <col min="9741" max="9974" width="9" style="3"/>
    <col min="9975" max="9984" width="0" style="3" hidden="1" customWidth="1"/>
    <col min="9985" max="9985" width="25.875" style="3" customWidth="1"/>
    <col min="9986" max="9986" width="8.125" style="3" bestFit="1" customWidth="1"/>
    <col min="9987" max="9987" width="8.75" style="3" bestFit="1" customWidth="1"/>
    <col min="9988" max="9995" width="9" style="3"/>
    <col min="9996" max="9996" width="8.25" style="3" customWidth="1"/>
    <col min="9997" max="10230" width="9" style="3"/>
    <col min="10231" max="10240" width="0" style="3" hidden="1" customWidth="1"/>
    <col min="10241" max="10241" width="25.875" style="3" customWidth="1"/>
    <col min="10242" max="10242" width="8.125" style="3" bestFit="1" customWidth="1"/>
    <col min="10243" max="10243" width="8.75" style="3" bestFit="1" customWidth="1"/>
    <col min="10244" max="10251" width="9" style="3"/>
    <col min="10252" max="10252" width="8.25" style="3" customWidth="1"/>
    <col min="10253" max="10486" width="9" style="3"/>
    <col min="10487" max="10496" width="0" style="3" hidden="1" customWidth="1"/>
    <col min="10497" max="10497" width="25.875" style="3" customWidth="1"/>
    <col min="10498" max="10498" width="8.125" style="3" bestFit="1" customWidth="1"/>
    <col min="10499" max="10499" width="8.75" style="3" bestFit="1" customWidth="1"/>
    <col min="10500" max="10507" width="9" style="3"/>
    <col min="10508" max="10508" width="8.25" style="3" customWidth="1"/>
    <col min="10509" max="10742" width="9" style="3"/>
    <col min="10743" max="10752" width="0" style="3" hidden="1" customWidth="1"/>
    <col min="10753" max="10753" width="25.875" style="3" customWidth="1"/>
    <col min="10754" max="10754" width="8.125" style="3" bestFit="1" customWidth="1"/>
    <col min="10755" max="10755" width="8.75" style="3" bestFit="1" customWidth="1"/>
    <col min="10756" max="10763" width="9" style="3"/>
    <col min="10764" max="10764" width="8.25" style="3" customWidth="1"/>
    <col min="10765" max="10998" width="9" style="3"/>
    <col min="10999" max="11008" width="0" style="3" hidden="1" customWidth="1"/>
    <col min="11009" max="11009" width="25.875" style="3" customWidth="1"/>
    <col min="11010" max="11010" width="8.125" style="3" bestFit="1" customWidth="1"/>
    <col min="11011" max="11011" width="8.75" style="3" bestFit="1" customWidth="1"/>
    <col min="11012" max="11019" width="9" style="3"/>
    <col min="11020" max="11020" width="8.25" style="3" customWidth="1"/>
    <col min="11021" max="11254" width="9" style="3"/>
    <col min="11255" max="11264" width="0" style="3" hidden="1" customWidth="1"/>
    <col min="11265" max="11265" width="25.875" style="3" customWidth="1"/>
    <col min="11266" max="11266" width="8.125" style="3" bestFit="1" customWidth="1"/>
    <col min="11267" max="11267" width="8.75" style="3" bestFit="1" customWidth="1"/>
    <col min="11268" max="11275" width="9" style="3"/>
    <col min="11276" max="11276" width="8.25" style="3" customWidth="1"/>
    <col min="11277" max="11510" width="9" style="3"/>
    <col min="11511" max="11520" width="0" style="3" hidden="1" customWidth="1"/>
    <col min="11521" max="11521" width="25.875" style="3" customWidth="1"/>
    <col min="11522" max="11522" width="8.125" style="3" bestFit="1" customWidth="1"/>
    <col min="11523" max="11523" width="8.75" style="3" bestFit="1" customWidth="1"/>
    <col min="11524" max="11531" width="9" style="3"/>
    <col min="11532" max="11532" width="8.25" style="3" customWidth="1"/>
    <col min="11533" max="11766" width="9" style="3"/>
    <col min="11767" max="11776" width="0" style="3" hidden="1" customWidth="1"/>
    <col min="11777" max="11777" width="25.875" style="3" customWidth="1"/>
    <col min="11778" max="11778" width="8.125" style="3" bestFit="1" customWidth="1"/>
    <col min="11779" max="11779" width="8.75" style="3" bestFit="1" customWidth="1"/>
    <col min="11780" max="11787" width="9" style="3"/>
    <col min="11788" max="11788" width="8.25" style="3" customWidth="1"/>
    <col min="11789" max="12022" width="9" style="3"/>
    <col min="12023" max="12032" width="0" style="3" hidden="1" customWidth="1"/>
    <col min="12033" max="12033" width="25.875" style="3" customWidth="1"/>
    <col min="12034" max="12034" width="8.125" style="3" bestFit="1" customWidth="1"/>
    <col min="12035" max="12035" width="8.75" style="3" bestFit="1" customWidth="1"/>
    <col min="12036" max="12043" width="9" style="3"/>
    <col min="12044" max="12044" width="8.25" style="3" customWidth="1"/>
    <col min="12045" max="12278" width="9" style="3"/>
    <col min="12279" max="12288" width="0" style="3" hidden="1" customWidth="1"/>
    <col min="12289" max="12289" width="25.875" style="3" customWidth="1"/>
    <col min="12290" max="12290" width="8.125" style="3" bestFit="1" customWidth="1"/>
    <col min="12291" max="12291" width="8.75" style="3" bestFit="1" customWidth="1"/>
    <col min="12292" max="12299" width="9" style="3"/>
    <col min="12300" max="12300" width="8.25" style="3" customWidth="1"/>
    <col min="12301" max="12534" width="9" style="3"/>
    <col min="12535" max="12544" width="0" style="3" hidden="1" customWidth="1"/>
    <col min="12545" max="12545" width="25.875" style="3" customWidth="1"/>
    <col min="12546" max="12546" width="8.125" style="3" bestFit="1" customWidth="1"/>
    <col min="12547" max="12547" width="8.75" style="3" bestFit="1" customWidth="1"/>
    <col min="12548" max="12555" width="9" style="3"/>
    <col min="12556" max="12556" width="8.25" style="3" customWidth="1"/>
    <col min="12557" max="12790" width="9" style="3"/>
    <col min="12791" max="12800" width="0" style="3" hidden="1" customWidth="1"/>
    <col min="12801" max="12801" width="25.875" style="3" customWidth="1"/>
    <col min="12802" max="12802" width="8.125" style="3" bestFit="1" customWidth="1"/>
    <col min="12803" max="12803" width="8.75" style="3" bestFit="1" customWidth="1"/>
    <col min="12804" max="12811" width="9" style="3"/>
    <col min="12812" max="12812" width="8.25" style="3" customWidth="1"/>
    <col min="12813" max="13046" width="9" style="3"/>
    <col min="13047" max="13056" width="0" style="3" hidden="1" customWidth="1"/>
    <col min="13057" max="13057" width="25.875" style="3" customWidth="1"/>
    <col min="13058" max="13058" width="8.125" style="3" bestFit="1" customWidth="1"/>
    <col min="13059" max="13059" width="8.75" style="3" bestFit="1" customWidth="1"/>
    <col min="13060" max="13067" width="9" style="3"/>
    <col min="13068" max="13068" width="8.25" style="3" customWidth="1"/>
    <col min="13069" max="13302" width="9" style="3"/>
    <col min="13303" max="13312" width="0" style="3" hidden="1" customWidth="1"/>
    <col min="13313" max="13313" width="25.875" style="3" customWidth="1"/>
    <col min="13314" max="13314" width="8.125" style="3" bestFit="1" customWidth="1"/>
    <col min="13315" max="13315" width="8.75" style="3" bestFit="1" customWidth="1"/>
    <col min="13316" max="13323" width="9" style="3"/>
    <col min="13324" max="13324" width="8.25" style="3" customWidth="1"/>
    <col min="13325" max="13558" width="9" style="3"/>
    <col min="13559" max="13568" width="0" style="3" hidden="1" customWidth="1"/>
    <col min="13569" max="13569" width="25.875" style="3" customWidth="1"/>
    <col min="13570" max="13570" width="8.125" style="3" bestFit="1" customWidth="1"/>
    <col min="13571" max="13571" width="8.75" style="3" bestFit="1" customWidth="1"/>
    <col min="13572" max="13579" width="9" style="3"/>
    <col min="13580" max="13580" width="8.25" style="3" customWidth="1"/>
    <col min="13581" max="13814" width="9" style="3"/>
    <col min="13815" max="13824" width="0" style="3" hidden="1" customWidth="1"/>
    <col min="13825" max="13825" width="25.875" style="3" customWidth="1"/>
    <col min="13826" max="13826" width="8.125" style="3" bestFit="1" customWidth="1"/>
    <col min="13827" max="13827" width="8.75" style="3" bestFit="1" customWidth="1"/>
    <col min="13828" max="13835" width="9" style="3"/>
    <col min="13836" max="13836" width="8.25" style="3" customWidth="1"/>
    <col min="13837" max="14070" width="9" style="3"/>
    <col min="14071" max="14080" width="0" style="3" hidden="1" customWidth="1"/>
    <col min="14081" max="14081" width="25.875" style="3" customWidth="1"/>
    <col min="14082" max="14082" width="8.125" style="3" bestFit="1" customWidth="1"/>
    <col min="14083" max="14083" width="8.75" style="3" bestFit="1" customWidth="1"/>
    <col min="14084" max="14091" width="9" style="3"/>
    <col min="14092" max="14092" width="8.25" style="3" customWidth="1"/>
    <col min="14093" max="14326" width="9" style="3"/>
    <col min="14327" max="14336" width="0" style="3" hidden="1" customWidth="1"/>
    <col min="14337" max="14337" width="25.875" style="3" customWidth="1"/>
    <col min="14338" max="14338" width="8.125" style="3" bestFit="1" customWidth="1"/>
    <col min="14339" max="14339" width="8.75" style="3" bestFit="1" customWidth="1"/>
    <col min="14340" max="14347" width="9" style="3"/>
    <col min="14348" max="14348" width="8.25" style="3" customWidth="1"/>
    <col min="14349" max="14582" width="9" style="3"/>
    <col min="14583" max="14592" width="0" style="3" hidden="1" customWidth="1"/>
    <col min="14593" max="14593" width="25.875" style="3" customWidth="1"/>
    <col min="14594" max="14594" width="8.125" style="3" bestFit="1" customWidth="1"/>
    <col min="14595" max="14595" width="8.75" style="3" bestFit="1" customWidth="1"/>
    <col min="14596" max="14603" width="9" style="3"/>
    <col min="14604" max="14604" width="8.25" style="3" customWidth="1"/>
    <col min="14605" max="14838" width="9" style="3"/>
    <col min="14839" max="14848" width="0" style="3" hidden="1" customWidth="1"/>
    <col min="14849" max="14849" width="25.875" style="3" customWidth="1"/>
    <col min="14850" max="14850" width="8.125" style="3" bestFit="1" customWidth="1"/>
    <col min="14851" max="14851" width="8.75" style="3" bestFit="1" customWidth="1"/>
    <col min="14852" max="14859" width="9" style="3"/>
    <col min="14860" max="14860" width="8.25" style="3" customWidth="1"/>
    <col min="14861" max="15094" width="9" style="3"/>
    <col min="15095" max="15104" width="0" style="3" hidden="1" customWidth="1"/>
    <col min="15105" max="15105" width="25.875" style="3" customWidth="1"/>
    <col min="15106" max="15106" width="8.125" style="3" bestFit="1" customWidth="1"/>
    <col min="15107" max="15107" width="8.75" style="3" bestFit="1" customWidth="1"/>
    <col min="15108" max="15115" width="9" style="3"/>
    <col min="15116" max="15116" width="8.25" style="3" customWidth="1"/>
    <col min="15117" max="15350" width="9" style="3"/>
    <col min="15351" max="15360" width="0" style="3" hidden="1" customWidth="1"/>
    <col min="15361" max="15361" width="25.875" style="3" customWidth="1"/>
    <col min="15362" max="15362" width="8.125" style="3" bestFit="1" customWidth="1"/>
    <col min="15363" max="15363" width="8.75" style="3" bestFit="1" customWidth="1"/>
    <col min="15364" max="15371" width="9" style="3"/>
    <col min="15372" max="15372" width="8.25" style="3" customWidth="1"/>
    <col min="15373" max="15606" width="9" style="3"/>
    <col min="15607" max="15616" width="0" style="3" hidden="1" customWidth="1"/>
    <col min="15617" max="15617" width="25.875" style="3" customWidth="1"/>
    <col min="15618" max="15618" width="8.125" style="3" bestFit="1" customWidth="1"/>
    <col min="15619" max="15619" width="8.75" style="3" bestFit="1" customWidth="1"/>
    <col min="15620" max="15627" width="9" style="3"/>
    <col min="15628" max="15628" width="8.25" style="3" customWidth="1"/>
    <col min="15629" max="15862" width="9" style="3"/>
    <col min="15863" max="15872" width="0" style="3" hidden="1" customWidth="1"/>
    <col min="15873" max="15873" width="25.875" style="3" customWidth="1"/>
    <col min="15874" max="15874" width="8.125" style="3" bestFit="1" customWidth="1"/>
    <col min="15875" max="15875" width="8.75" style="3" bestFit="1" customWidth="1"/>
    <col min="15876" max="15883" width="9" style="3"/>
    <col min="15884" max="15884" width="8.25" style="3" customWidth="1"/>
    <col min="15885" max="16118" width="9" style="3"/>
    <col min="16119" max="16128" width="0" style="3" hidden="1" customWidth="1"/>
    <col min="16129" max="16129" width="25.875" style="3" customWidth="1"/>
    <col min="16130" max="16130" width="8.125" style="3" bestFit="1" customWidth="1"/>
    <col min="16131" max="16131" width="8.75" style="3" bestFit="1" customWidth="1"/>
    <col min="16132" max="16139" width="9" style="3"/>
    <col min="16140" max="16140" width="8.25" style="3" customWidth="1"/>
    <col min="16141" max="16384" width="9" style="3"/>
  </cols>
  <sheetData>
    <row r="1" spans="1:16" s="2" customFormat="1" x14ac:dyDescent="0.5">
      <c r="A1" s="1" t="s">
        <v>94</v>
      </c>
    </row>
    <row r="2" spans="1:16" x14ac:dyDescent="0.5">
      <c r="A2" s="70"/>
      <c r="B2" s="2"/>
      <c r="C2" s="2"/>
    </row>
    <row r="3" spans="1:16" s="7" customFormat="1" ht="18" customHeight="1" x14ac:dyDescent="0.5">
      <c r="A3" s="4" t="s">
        <v>31</v>
      </c>
      <c r="B3" s="4" t="s">
        <v>0</v>
      </c>
      <c r="C3" s="4" t="s">
        <v>0</v>
      </c>
      <c r="D3" s="5" t="s">
        <v>18</v>
      </c>
      <c r="E3" s="5"/>
      <c r="F3" s="5"/>
      <c r="G3" s="5"/>
      <c r="H3" s="5"/>
      <c r="I3" s="5" t="s">
        <v>19</v>
      </c>
      <c r="J3" s="5"/>
      <c r="K3" s="5"/>
      <c r="L3" s="5"/>
      <c r="M3" s="5"/>
      <c r="N3" s="5"/>
      <c r="O3" s="5"/>
      <c r="P3" s="6" t="s">
        <v>20</v>
      </c>
    </row>
    <row r="4" spans="1:16" s="7" customFormat="1" ht="45" customHeight="1" x14ac:dyDescent="0.5">
      <c r="A4" s="8"/>
      <c r="B4" s="9" t="s">
        <v>1</v>
      </c>
      <c r="C4" s="9" t="s">
        <v>2</v>
      </c>
      <c r="D4" s="10" t="s">
        <v>21</v>
      </c>
      <c r="E4" s="11" t="s">
        <v>22</v>
      </c>
      <c r="F4" s="11" t="s">
        <v>23</v>
      </c>
      <c r="G4" s="42" t="s">
        <v>24</v>
      </c>
      <c r="H4" s="10" t="s">
        <v>25</v>
      </c>
      <c r="I4" s="10" t="s">
        <v>21</v>
      </c>
      <c r="J4" s="11" t="s">
        <v>22</v>
      </c>
      <c r="K4" s="11" t="s">
        <v>23</v>
      </c>
      <c r="L4" s="42" t="s">
        <v>24</v>
      </c>
      <c r="M4" s="11" t="s">
        <v>26</v>
      </c>
      <c r="N4" s="11" t="s">
        <v>27</v>
      </c>
      <c r="O4" s="43" t="s">
        <v>32</v>
      </c>
      <c r="P4" s="30" t="s">
        <v>28</v>
      </c>
    </row>
    <row r="5" spans="1:16" s="7" customFormat="1" ht="18" customHeight="1" x14ac:dyDescent="0.5">
      <c r="A5" s="82" t="s">
        <v>33</v>
      </c>
      <c r="B5" s="83" t="s">
        <v>4</v>
      </c>
      <c r="C5" s="83" t="s">
        <v>4</v>
      </c>
      <c r="D5" s="104">
        <v>0</v>
      </c>
      <c r="E5" s="105">
        <v>0</v>
      </c>
      <c r="F5" s="105">
        <v>0</v>
      </c>
      <c r="G5" s="106">
        <v>0</v>
      </c>
      <c r="H5" s="107">
        <v>0</v>
      </c>
      <c r="I5" s="104">
        <f>+I11+I17+I23+I29+I35+I41+I47</f>
        <v>0</v>
      </c>
      <c r="J5" s="105">
        <f t="shared" ref="J5:P5" si="0">+J11+J17+J23+J29+J35+J41+J47</f>
        <v>0</v>
      </c>
      <c r="K5" s="105">
        <f t="shared" si="0"/>
        <v>0</v>
      </c>
      <c r="L5" s="105">
        <f t="shared" si="0"/>
        <v>0</v>
      </c>
      <c r="M5" s="105">
        <f t="shared" si="0"/>
        <v>0</v>
      </c>
      <c r="N5" s="108">
        <f t="shared" si="0"/>
        <v>0</v>
      </c>
      <c r="O5" s="107">
        <f t="shared" si="0"/>
        <v>0</v>
      </c>
      <c r="P5" s="106">
        <f t="shared" si="0"/>
        <v>0</v>
      </c>
    </row>
    <row r="6" spans="1:16" s="7" customFormat="1" ht="18" customHeight="1" x14ac:dyDescent="0.5">
      <c r="A6" s="79"/>
      <c r="B6" s="79"/>
      <c r="C6" s="79" t="s">
        <v>5</v>
      </c>
      <c r="D6" s="109">
        <v>0</v>
      </c>
      <c r="E6" s="110">
        <v>0</v>
      </c>
      <c r="F6" s="110">
        <v>0</v>
      </c>
      <c r="G6" s="111">
        <v>0</v>
      </c>
      <c r="H6" s="112">
        <v>0</v>
      </c>
      <c r="I6" s="109">
        <f t="shared" ref="I6:P6" si="1">+I12+I18+I24+I30+I36+I42+I48</f>
        <v>0</v>
      </c>
      <c r="J6" s="110">
        <f t="shared" si="1"/>
        <v>0</v>
      </c>
      <c r="K6" s="110">
        <f t="shared" si="1"/>
        <v>0</v>
      </c>
      <c r="L6" s="110">
        <f t="shared" si="1"/>
        <v>0</v>
      </c>
      <c r="M6" s="110">
        <f t="shared" si="1"/>
        <v>0</v>
      </c>
      <c r="N6" s="113">
        <f t="shared" si="1"/>
        <v>0</v>
      </c>
      <c r="O6" s="112">
        <f t="shared" si="1"/>
        <v>0</v>
      </c>
      <c r="P6" s="111">
        <f t="shared" si="1"/>
        <v>0</v>
      </c>
    </row>
    <row r="7" spans="1:16" s="7" customFormat="1" ht="18" customHeight="1" x14ac:dyDescent="0.5">
      <c r="A7" s="78"/>
      <c r="B7" s="79"/>
      <c r="C7" s="79" t="s">
        <v>3</v>
      </c>
      <c r="D7" s="109">
        <v>0</v>
      </c>
      <c r="E7" s="110">
        <v>0</v>
      </c>
      <c r="F7" s="110">
        <v>0</v>
      </c>
      <c r="G7" s="111">
        <v>0</v>
      </c>
      <c r="H7" s="112">
        <v>0</v>
      </c>
      <c r="I7" s="109">
        <f t="shared" ref="I7:P7" si="2">+I13+I19+I25+I31+I37+I43+I49</f>
        <v>0</v>
      </c>
      <c r="J7" s="110">
        <f t="shared" si="2"/>
        <v>0</v>
      </c>
      <c r="K7" s="110">
        <f t="shared" si="2"/>
        <v>0</v>
      </c>
      <c r="L7" s="110">
        <f t="shared" si="2"/>
        <v>0</v>
      </c>
      <c r="M7" s="110">
        <f t="shared" si="2"/>
        <v>0</v>
      </c>
      <c r="N7" s="113">
        <f t="shared" si="2"/>
        <v>0</v>
      </c>
      <c r="O7" s="112">
        <f t="shared" si="2"/>
        <v>0</v>
      </c>
      <c r="P7" s="111">
        <f t="shared" si="2"/>
        <v>0</v>
      </c>
    </row>
    <row r="8" spans="1:16" s="7" customFormat="1" ht="18" customHeight="1" x14ac:dyDescent="0.5">
      <c r="A8" s="78"/>
      <c r="B8" s="79" t="s">
        <v>6</v>
      </c>
      <c r="C8" s="79" t="s">
        <v>5</v>
      </c>
      <c r="D8" s="109">
        <v>0</v>
      </c>
      <c r="E8" s="110">
        <v>0</v>
      </c>
      <c r="F8" s="110">
        <v>0</v>
      </c>
      <c r="G8" s="111">
        <v>0</v>
      </c>
      <c r="H8" s="112">
        <v>0</v>
      </c>
      <c r="I8" s="109">
        <f t="shared" ref="I8:P8" si="3">+I14+I20+I26+I32+I38+I44+I50</f>
        <v>0</v>
      </c>
      <c r="J8" s="110">
        <f t="shared" si="3"/>
        <v>0</v>
      </c>
      <c r="K8" s="110">
        <f t="shared" si="3"/>
        <v>0</v>
      </c>
      <c r="L8" s="110">
        <f t="shared" si="3"/>
        <v>0</v>
      </c>
      <c r="M8" s="110">
        <f t="shared" si="3"/>
        <v>0</v>
      </c>
      <c r="N8" s="113">
        <f t="shared" si="3"/>
        <v>43.916666666666664</v>
      </c>
      <c r="O8" s="112">
        <f t="shared" si="3"/>
        <v>43.916666666666664</v>
      </c>
      <c r="P8" s="111">
        <f t="shared" si="3"/>
        <v>43.916666666666664</v>
      </c>
    </row>
    <row r="9" spans="1:16" s="7" customFormat="1" ht="18" customHeight="1" x14ac:dyDescent="0.5">
      <c r="A9" s="78"/>
      <c r="B9" s="79"/>
      <c r="C9" s="79" t="s">
        <v>7</v>
      </c>
      <c r="D9" s="109">
        <v>0</v>
      </c>
      <c r="E9" s="110">
        <v>0</v>
      </c>
      <c r="F9" s="110">
        <v>0</v>
      </c>
      <c r="G9" s="111">
        <v>0</v>
      </c>
      <c r="H9" s="112">
        <v>0</v>
      </c>
      <c r="I9" s="109">
        <f t="shared" ref="I9:P9" si="4">+I15+I21+I27+I33+I39+I45+I51</f>
        <v>0</v>
      </c>
      <c r="J9" s="110">
        <f t="shared" si="4"/>
        <v>0</v>
      </c>
      <c r="K9" s="110">
        <f t="shared" si="4"/>
        <v>0</v>
      </c>
      <c r="L9" s="110">
        <f t="shared" si="4"/>
        <v>0</v>
      </c>
      <c r="M9" s="110">
        <f t="shared" si="4"/>
        <v>0</v>
      </c>
      <c r="N9" s="113">
        <f t="shared" si="4"/>
        <v>79.05</v>
      </c>
      <c r="O9" s="112">
        <f t="shared" si="4"/>
        <v>79.05</v>
      </c>
      <c r="P9" s="111">
        <f t="shared" si="4"/>
        <v>79.05</v>
      </c>
    </row>
    <row r="10" spans="1:16" s="7" customFormat="1" ht="18" customHeight="1" x14ac:dyDescent="0.5">
      <c r="A10" s="80"/>
      <c r="B10" s="81" t="s">
        <v>8</v>
      </c>
      <c r="C10" s="81"/>
      <c r="D10" s="114">
        <v>0</v>
      </c>
      <c r="E10" s="115">
        <v>0</v>
      </c>
      <c r="F10" s="115">
        <v>0</v>
      </c>
      <c r="G10" s="116">
        <v>0</v>
      </c>
      <c r="H10" s="117">
        <v>0</v>
      </c>
      <c r="I10" s="114">
        <f t="shared" ref="I10:P10" si="5">+I16+I22+I28+I34+I40+I46+I52</f>
        <v>0</v>
      </c>
      <c r="J10" s="115">
        <f t="shared" si="5"/>
        <v>0</v>
      </c>
      <c r="K10" s="115">
        <f t="shared" si="5"/>
        <v>0</v>
      </c>
      <c r="L10" s="115">
        <f t="shared" si="5"/>
        <v>0</v>
      </c>
      <c r="M10" s="115">
        <f t="shared" si="5"/>
        <v>0</v>
      </c>
      <c r="N10" s="118">
        <f t="shared" si="5"/>
        <v>79.05</v>
      </c>
      <c r="O10" s="117">
        <f t="shared" si="5"/>
        <v>79.05</v>
      </c>
      <c r="P10" s="116">
        <f t="shared" si="5"/>
        <v>79.05</v>
      </c>
    </row>
    <row r="11" spans="1:16" s="12" customFormat="1" ht="20.100000000000001" customHeight="1" x14ac:dyDescent="0.5">
      <c r="A11" s="52" t="s">
        <v>9</v>
      </c>
      <c r="B11" s="33" t="s">
        <v>4</v>
      </c>
      <c r="C11" s="33" t="s">
        <v>4</v>
      </c>
      <c r="D11" s="53">
        <v>0</v>
      </c>
      <c r="E11" s="72">
        <v>0</v>
      </c>
      <c r="F11" s="72">
        <v>0</v>
      </c>
      <c r="G11" s="55">
        <v>0</v>
      </c>
      <c r="H11" s="73">
        <v>0</v>
      </c>
      <c r="I11" s="53">
        <v>0</v>
      </c>
      <c r="J11" s="72">
        <v>0</v>
      </c>
      <c r="K11" s="72">
        <v>0</v>
      </c>
      <c r="L11" s="72">
        <v>0</v>
      </c>
      <c r="M11" s="72">
        <v>0</v>
      </c>
      <c r="N11" s="54">
        <v>0</v>
      </c>
      <c r="O11" s="73">
        <v>0</v>
      </c>
      <c r="P11" s="55">
        <v>0</v>
      </c>
    </row>
    <row r="12" spans="1:16" s="12" customFormat="1" ht="20.100000000000001" customHeight="1" x14ac:dyDescent="0.5">
      <c r="A12" s="47"/>
      <c r="B12" s="13"/>
      <c r="C12" s="13" t="s">
        <v>5</v>
      </c>
      <c r="D12" s="48">
        <v>0</v>
      </c>
      <c r="E12" s="71">
        <v>0</v>
      </c>
      <c r="F12" s="71">
        <v>0</v>
      </c>
      <c r="G12" s="50">
        <v>0</v>
      </c>
      <c r="H12" s="51">
        <v>0</v>
      </c>
      <c r="I12" s="48">
        <v>0</v>
      </c>
      <c r="J12" s="71">
        <v>0</v>
      </c>
      <c r="K12" s="71">
        <v>0</v>
      </c>
      <c r="L12" s="71">
        <v>0</v>
      </c>
      <c r="M12" s="71">
        <v>0</v>
      </c>
      <c r="N12" s="49">
        <v>0</v>
      </c>
      <c r="O12" s="51">
        <v>0</v>
      </c>
      <c r="P12" s="50">
        <v>0</v>
      </c>
    </row>
    <row r="13" spans="1:16" s="12" customFormat="1" ht="20.100000000000001" customHeight="1" x14ac:dyDescent="0.5">
      <c r="A13" s="47"/>
      <c r="B13" s="13"/>
      <c r="C13" s="13" t="s">
        <v>3</v>
      </c>
      <c r="D13" s="48">
        <v>0</v>
      </c>
      <c r="E13" s="71">
        <v>0</v>
      </c>
      <c r="F13" s="71">
        <v>0</v>
      </c>
      <c r="G13" s="50">
        <v>0</v>
      </c>
      <c r="H13" s="51">
        <v>0</v>
      </c>
      <c r="I13" s="48">
        <v>0</v>
      </c>
      <c r="J13" s="71">
        <v>0</v>
      </c>
      <c r="K13" s="71">
        <v>0</v>
      </c>
      <c r="L13" s="71">
        <v>0</v>
      </c>
      <c r="M13" s="71">
        <v>0</v>
      </c>
      <c r="N13" s="49">
        <v>0</v>
      </c>
      <c r="O13" s="51">
        <v>0</v>
      </c>
      <c r="P13" s="50">
        <v>0</v>
      </c>
    </row>
    <row r="14" spans="1:16" s="12" customFormat="1" ht="20.100000000000001" customHeight="1" x14ac:dyDescent="0.5">
      <c r="A14" s="47"/>
      <c r="B14" s="13" t="s">
        <v>6</v>
      </c>
      <c r="C14" s="13" t="s">
        <v>5</v>
      </c>
      <c r="D14" s="48">
        <v>0</v>
      </c>
      <c r="E14" s="71">
        <v>0</v>
      </c>
      <c r="F14" s="71">
        <v>0</v>
      </c>
      <c r="G14" s="50">
        <v>0</v>
      </c>
      <c r="H14" s="51">
        <v>0</v>
      </c>
      <c r="I14" s="48">
        <v>0</v>
      </c>
      <c r="J14" s="71">
        <v>0</v>
      </c>
      <c r="K14" s="71">
        <v>0</v>
      </c>
      <c r="L14" s="71">
        <v>0</v>
      </c>
      <c r="M14" s="71">
        <v>0</v>
      </c>
      <c r="N14" s="49">
        <v>0</v>
      </c>
      <c r="O14" s="51">
        <v>0</v>
      </c>
      <c r="P14" s="50">
        <v>0</v>
      </c>
    </row>
    <row r="15" spans="1:16" s="12" customFormat="1" ht="20.100000000000001" customHeight="1" x14ac:dyDescent="0.5">
      <c r="A15" s="47"/>
      <c r="B15" s="13"/>
      <c r="C15" s="13" t="s">
        <v>7</v>
      </c>
      <c r="D15" s="48">
        <v>0</v>
      </c>
      <c r="E15" s="71">
        <v>0</v>
      </c>
      <c r="F15" s="71">
        <v>0</v>
      </c>
      <c r="G15" s="50">
        <v>0</v>
      </c>
      <c r="H15" s="51">
        <v>0</v>
      </c>
      <c r="I15" s="48">
        <v>0</v>
      </c>
      <c r="J15" s="71">
        <v>0</v>
      </c>
      <c r="K15" s="71">
        <v>0</v>
      </c>
      <c r="L15" s="71">
        <v>0</v>
      </c>
      <c r="M15" s="71">
        <v>0</v>
      </c>
      <c r="N15" s="49">
        <v>0</v>
      </c>
      <c r="O15" s="51">
        <v>0</v>
      </c>
      <c r="P15" s="50">
        <v>0</v>
      </c>
    </row>
    <row r="16" spans="1:16" s="12" customFormat="1" ht="20.100000000000001" customHeight="1" x14ac:dyDescent="0.5">
      <c r="A16" s="56"/>
      <c r="B16" s="38" t="s">
        <v>8</v>
      </c>
      <c r="C16" s="38"/>
      <c r="D16" s="57">
        <v>0</v>
      </c>
      <c r="E16" s="74">
        <v>0</v>
      </c>
      <c r="F16" s="74">
        <v>0</v>
      </c>
      <c r="G16" s="59">
        <v>0</v>
      </c>
      <c r="H16" s="75">
        <v>0</v>
      </c>
      <c r="I16" s="57">
        <v>0</v>
      </c>
      <c r="J16" s="74">
        <v>0</v>
      </c>
      <c r="K16" s="74">
        <v>0</v>
      </c>
      <c r="L16" s="74">
        <v>0</v>
      </c>
      <c r="M16" s="74">
        <v>0</v>
      </c>
      <c r="N16" s="58">
        <v>0</v>
      </c>
      <c r="O16" s="75">
        <v>0</v>
      </c>
      <c r="P16" s="59">
        <v>0</v>
      </c>
    </row>
    <row r="17" spans="1:16" s="12" customFormat="1" ht="20.100000000000001" customHeight="1" x14ac:dyDescent="0.5">
      <c r="A17" s="13" t="s">
        <v>10</v>
      </c>
      <c r="B17" s="13" t="s">
        <v>4</v>
      </c>
      <c r="C17" s="13" t="s">
        <v>4</v>
      </c>
      <c r="D17" s="76">
        <v>0</v>
      </c>
      <c r="E17" s="71">
        <v>0</v>
      </c>
      <c r="F17" s="71">
        <v>0</v>
      </c>
      <c r="G17" s="50">
        <v>0</v>
      </c>
      <c r="H17" s="51">
        <v>0</v>
      </c>
      <c r="I17" s="48">
        <v>0</v>
      </c>
      <c r="J17" s="71">
        <v>0</v>
      </c>
      <c r="K17" s="71">
        <v>0</v>
      </c>
      <c r="L17" s="71">
        <v>0</v>
      </c>
      <c r="M17" s="71">
        <v>0</v>
      </c>
      <c r="N17" s="49">
        <v>0</v>
      </c>
      <c r="O17" s="51">
        <v>0</v>
      </c>
      <c r="P17" s="50">
        <v>0</v>
      </c>
    </row>
    <row r="18" spans="1:16" s="12" customFormat="1" ht="20.100000000000001" customHeight="1" x14ac:dyDescent="0.5">
      <c r="A18" s="47"/>
      <c r="B18" s="13"/>
      <c r="C18" s="13" t="s">
        <v>5</v>
      </c>
      <c r="D18" s="48">
        <v>0</v>
      </c>
      <c r="E18" s="71">
        <v>0</v>
      </c>
      <c r="F18" s="71">
        <v>0</v>
      </c>
      <c r="G18" s="50">
        <v>0</v>
      </c>
      <c r="H18" s="51">
        <v>0</v>
      </c>
      <c r="I18" s="48">
        <v>0</v>
      </c>
      <c r="J18" s="71">
        <v>0</v>
      </c>
      <c r="K18" s="71">
        <v>0</v>
      </c>
      <c r="L18" s="71">
        <v>0</v>
      </c>
      <c r="M18" s="71">
        <v>0</v>
      </c>
      <c r="N18" s="49">
        <v>0</v>
      </c>
      <c r="O18" s="51">
        <v>0</v>
      </c>
      <c r="P18" s="50">
        <v>0</v>
      </c>
    </row>
    <row r="19" spans="1:16" s="12" customFormat="1" ht="20.100000000000001" customHeight="1" x14ac:dyDescent="0.5">
      <c r="A19" s="47"/>
      <c r="B19" s="13"/>
      <c r="C19" s="13" t="s">
        <v>3</v>
      </c>
      <c r="D19" s="48">
        <v>0</v>
      </c>
      <c r="E19" s="71">
        <v>0</v>
      </c>
      <c r="F19" s="71">
        <v>0</v>
      </c>
      <c r="G19" s="50">
        <v>0</v>
      </c>
      <c r="H19" s="51">
        <v>0</v>
      </c>
      <c r="I19" s="48">
        <v>0</v>
      </c>
      <c r="J19" s="71">
        <v>0</v>
      </c>
      <c r="K19" s="71">
        <v>0</v>
      </c>
      <c r="L19" s="71">
        <v>0</v>
      </c>
      <c r="M19" s="71">
        <v>0</v>
      </c>
      <c r="N19" s="49">
        <v>0</v>
      </c>
      <c r="O19" s="51">
        <v>0</v>
      </c>
      <c r="P19" s="50">
        <v>0</v>
      </c>
    </row>
    <row r="20" spans="1:16" s="12" customFormat="1" ht="20.100000000000001" customHeight="1" x14ac:dyDescent="0.5">
      <c r="A20" s="47"/>
      <c r="B20" s="13" t="s">
        <v>6</v>
      </c>
      <c r="C20" s="13" t="s">
        <v>5</v>
      </c>
      <c r="D20" s="48">
        <v>0</v>
      </c>
      <c r="E20" s="71">
        <v>0</v>
      </c>
      <c r="F20" s="71">
        <v>0</v>
      </c>
      <c r="G20" s="50">
        <v>0</v>
      </c>
      <c r="H20" s="51">
        <v>0</v>
      </c>
      <c r="I20" s="48">
        <v>0</v>
      </c>
      <c r="J20" s="71">
        <v>0</v>
      </c>
      <c r="K20" s="71">
        <v>0</v>
      </c>
      <c r="L20" s="71">
        <v>0</v>
      </c>
      <c r="M20" s="71">
        <v>0</v>
      </c>
      <c r="N20" s="49">
        <v>0</v>
      </c>
      <c r="O20" s="51">
        <v>0</v>
      </c>
      <c r="P20" s="50">
        <v>0</v>
      </c>
    </row>
    <row r="21" spans="1:16" s="12" customFormat="1" ht="20.100000000000001" customHeight="1" x14ac:dyDescent="0.5">
      <c r="A21" s="47"/>
      <c r="B21" s="13"/>
      <c r="C21" s="13" t="s">
        <v>7</v>
      </c>
      <c r="D21" s="48">
        <v>0</v>
      </c>
      <c r="E21" s="71">
        <v>0</v>
      </c>
      <c r="F21" s="71">
        <v>0</v>
      </c>
      <c r="G21" s="50">
        <v>0</v>
      </c>
      <c r="H21" s="51">
        <v>0</v>
      </c>
      <c r="I21" s="48">
        <v>0</v>
      </c>
      <c r="J21" s="71">
        <v>0</v>
      </c>
      <c r="K21" s="71">
        <v>0</v>
      </c>
      <c r="L21" s="71">
        <v>0</v>
      </c>
      <c r="M21" s="71">
        <v>0</v>
      </c>
      <c r="N21" s="49">
        <v>0</v>
      </c>
      <c r="O21" s="51">
        <v>0</v>
      </c>
      <c r="P21" s="50">
        <v>0</v>
      </c>
    </row>
    <row r="22" spans="1:16" s="12" customFormat="1" ht="20.100000000000001" customHeight="1" x14ac:dyDescent="0.5">
      <c r="A22" s="47"/>
      <c r="B22" s="19" t="s">
        <v>8</v>
      </c>
      <c r="C22" s="19"/>
      <c r="D22" s="48">
        <v>0</v>
      </c>
      <c r="E22" s="71">
        <v>0</v>
      </c>
      <c r="F22" s="71">
        <v>0</v>
      </c>
      <c r="G22" s="50">
        <v>0</v>
      </c>
      <c r="H22" s="51">
        <v>0</v>
      </c>
      <c r="I22" s="48">
        <v>0</v>
      </c>
      <c r="J22" s="71">
        <v>0</v>
      </c>
      <c r="K22" s="71">
        <v>0</v>
      </c>
      <c r="L22" s="71">
        <v>0</v>
      </c>
      <c r="M22" s="71">
        <v>0</v>
      </c>
      <c r="N22" s="49">
        <v>0</v>
      </c>
      <c r="O22" s="51">
        <v>0</v>
      </c>
      <c r="P22" s="50">
        <v>0</v>
      </c>
    </row>
    <row r="23" spans="1:16" s="12" customFormat="1" ht="20.100000000000001" customHeight="1" x14ac:dyDescent="0.5">
      <c r="A23" s="33" t="s">
        <v>11</v>
      </c>
      <c r="B23" s="33" t="s">
        <v>4</v>
      </c>
      <c r="C23" s="33" t="s">
        <v>4</v>
      </c>
      <c r="D23" s="53">
        <v>0</v>
      </c>
      <c r="E23" s="72">
        <v>0</v>
      </c>
      <c r="F23" s="72">
        <v>0</v>
      </c>
      <c r="G23" s="55">
        <v>0</v>
      </c>
      <c r="H23" s="73">
        <v>0</v>
      </c>
      <c r="I23" s="53">
        <v>0</v>
      </c>
      <c r="J23" s="72">
        <v>0</v>
      </c>
      <c r="K23" s="72">
        <v>0</v>
      </c>
      <c r="L23" s="72">
        <v>0</v>
      </c>
      <c r="M23" s="72">
        <v>0</v>
      </c>
      <c r="N23" s="54">
        <v>0</v>
      </c>
      <c r="O23" s="73">
        <v>0</v>
      </c>
      <c r="P23" s="55">
        <v>0</v>
      </c>
    </row>
    <row r="24" spans="1:16" s="12" customFormat="1" ht="20.100000000000001" customHeight="1" x14ac:dyDescent="0.5">
      <c r="A24" s="47"/>
      <c r="B24" s="13"/>
      <c r="C24" s="13" t="s">
        <v>5</v>
      </c>
      <c r="D24" s="48">
        <v>0</v>
      </c>
      <c r="E24" s="71">
        <v>0</v>
      </c>
      <c r="F24" s="71">
        <v>0</v>
      </c>
      <c r="G24" s="50">
        <v>0</v>
      </c>
      <c r="H24" s="51">
        <v>0</v>
      </c>
      <c r="I24" s="48">
        <v>0</v>
      </c>
      <c r="J24" s="71">
        <v>0</v>
      </c>
      <c r="K24" s="71">
        <v>0</v>
      </c>
      <c r="L24" s="71">
        <v>0</v>
      </c>
      <c r="M24" s="71">
        <v>0</v>
      </c>
      <c r="N24" s="49">
        <v>0</v>
      </c>
      <c r="O24" s="51">
        <v>0</v>
      </c>
      <c r="P24" s="50">
        <v>0</v>
      </c>
    </row>
    <row r="25" spans="1:16" s="12" customFormat="1" ht="20.100000000000001" customHeight="1" x14ac:dyDescent="0.5">
      <c r="A25" s="47"/>
      <c r="B25" s="13"/>
      <c r="C25" s="13" t="s">
        <v>3</v>
      </c>
      <c r="D25" s="48">
        <v>0</v>
      </c>
      <c r="E25" s="71">
        <v>0</v>
      </c>
      <c r="F25" s="71">
        <v>0</v>
      </c>
      <c r="G25" s="50">
        <v>0</v>
      </c>
      <c r="H25" s="51">
        <v>0</v>
      </c>
      <c r="I25" s="48">
        <v>0</v>
      </c>
      <c r="J25" s="71">
        <v>0</v>
      </c>
      <c r="K25" s="71">
        <v>0</v>
      </c>
      <c r="L25" s="71">
        <v>0</v>
      </c>
      <c r="M25" s="71">
        <v>0</v>
      </c>
      <c r="N25" s="49">
        <v>0</v>
      </c>
      <c r="O25" s="51">
        <v>0</v>
      </c>
      <c r="P25" s="50">
        <v>0</v>
      </c>
    </row>
    <row r="26" spans="1:16" s="12" customFormat="1" ht="20.100000000000001" customHeight="1" x14ac:dyDescent="0.5">
      <c r="A26" s="47"/>
      <c r="B26" s="13" t="s">
        <v>6</v>
      </c>
      <c r="C26" s="13" t="s">
        <v>5</v>
      </c>
      <c r="D26" s="48">
        <v>0</v>
      </c>
      <c r="E26" s="71">
        <v>0</v>
      </c>
      <c r="F26" s="71">
        <v>0</v>
      </c>
      <c r="G26" s="50">
        <v>0</v>
      </c>
      <c r="H26" s="51">
        <v>0</v>
      </c>
      <c r="I26" s="48">
        <v>0</v>
      </c>
      <c r="J26" s="71">
        <v>0</v>
      </c>
      <c r="K26" s="71">
        <v>0</v>
      </c>
      <c r="L26" s="71">
        <v>0</v>
      </c>
      <c r="M26" s="71">
        <v>0</v>
      </c>
      <c r="N26" s="49">
        <v>0</v>
      </c>
      <c r="O26" s="51">
        <v>0</v>
      </c>
      <c r="P26" s="50">
        <v>0</v>
      </c>
    </row>
    <row r="27" spans="1:16" s="12" customFormat="1" ht="20.100000000000001" customHeight="1" x14ac:dyDescent="0.5">
      <c r="A27" s="47"/>
      <c r="B27" s="13"/>
      <c r="C27" s="13" t="s">
        <v>7</v>
      </c>
      <c r="D27" s="48">
        <v>0</v>
      </c>
      <c r="E27" s="71">
        <v>0</v>
      </c>
      <c r="F27" s="71">
        <v>0</v>
      </c>
      <c r="G27" s="50">
        <v>0</v>
      </c>
      <c r="H27" s="51">
        <v>0</v>
      </c>
      <c r="I27" s="48">
        <v>0</v>
      </c>
      <c r="J27" s="71">
        <v>0</v>
      </c>
      <c r="K27" s="71">
        <v>0</v>
      </c>
      <c r="L27" s="71">
        <v>0</v>
      </c>
      <c r="M27" s="71">
        <v>0</v>
      </c>
      <c r="N27" s="49">
        <v>0</v>
      </c>
      <c r="O27" s="51">
        <v>0</v>
      </c>
      <c r="P27" s="50">
        <v>0</v>
      </c>
    </row>
    <row r="28" spans="1:16" s="12" customFormat="1" ht="20.100000000000001" customHeight="1" x14ac:dyDescent="0.5">
      <c r="A28" s="56"/>
      <c r="B28" s="38" t="s">
        <v>8</v>
      </c>
      <c r="C28" s="38"/>
      <c r="D28" s="57">
        <v>0</v>
      </c>
      <c r="E28" s="74">
        <v>0</v>
      </c>
      <c r="F28" s="74">
        <v>0</v>
      </c>
      <c r="G28" s="59">
        <v>0</v>
      </c>
      <c r="H28" s="75">
        <v>0</v>
      </c>
      <c r="I28" s="57">
        <v>0</v>
      </c>
      <c r="J28" s="74">
        <v>0</v>
      </c>
      <c r="K28" s="74">
        <v>0</v>
      </c>
      <c r="L28" s="74">
        <v>0</v>
      </c>
      <c r="M28" s="74">
        <v>0</v>
      </c>
      <c r="N28" s="58">
        <v>0</v>
      </c>
      <c r="O28" s="75">
        <v>0</v>
      </c>
      <c r="P28" s="59">
        <v>0</v>
      </c>
    </row>
    <row r="29" spans="1:16" s="12" customFormat="1" ht="20.100000000000001" customHeight="1" x14ac:dyDescent="0.5">
      <c r="A29" s="13" t="s">
        <v>12</v>
      </c>
      <c r="B29" s="13" t="s">
        <v>4</v>
      </c>
      <c r="C29" s="13" t="s">
        <v>4</v>
      </c>
      <c r="D29" s="48">
        <v>0</v>
      </c>
      <c r="E29" s="71">
        <v>0</v>
      </c>
      <c r="F29" s="71">
        <v>0</v>
      </c>
      <c r="G29" s="50">
        <v>0</v>
      </c>
      <c r="H29" s="51">
        <v>0</v>
      </c>
      <c r="I29" s="48">
        <v>0</v>
      </c>
      <c r="J29" s="71">
        <v>0</v>
      </c>
      <c r="K29" s="71">
        <v>0</v>
      </c>
      <c r="L29" s="71">
        <v>0</v>
      </c>
      <c r="M29" s="71">
        <v>0</v>
      </c>
      <c r="N29" s="49">
        <v>0</v>
      </c>
      <c r="O29" s="51">
        <v>0</v>
      </c>
      <c r="P29" s="50">
        <v>0</v>
      </c>
    </row>
    <row r="30" spans="1:16" s="12" customFormat="1" ht="20.100000000000001" customHeight="1" x14ac:dyDescent="0.5">
      <c r="A30" s="47"/>
      <c r="B30" s="13"/>
      <c r="C30" s="13" t="s">
        <v>5</v>
      </c>
      <c r="D30" s="48">
        <v>0</v>
      </c>
      <c r="E30" s="71">
        <v>0</v>
      </c>
      <c r="F30" s="71">
        <v>0</v>
      </c>
      <c r="G30" s="50">
        <v>0</v>
      </c>
      <c r="H30" s="51">
        <v>0</v>
      </c>
      <c r="I30" s="48">
        <v>0</v>
      </c>
      <c r="J30" s="71">
        <v>0</v>
      </c>
      <c r="K30" s="71">
        <v>0</v>
      </c>
      <c r="L30" s="71">
        <v>0</v>
      </c>
      <c r="M30" s="71">
        <v>0</v>
      </c>
      <c r="N30" s="49">
        <v>0</v>
      </c>
      <c r="O30" s="51">
        <v>0</v>
      </c>
      <c r="P30" s="50">
        <v>0</v>
      </c>
    </row>
    <row r="31" spans="1:16" s="12" customFormat="1" ht="20.100000000000001" customHeight="1" x14ac:dyDescent="0.5">
      <c r="A31" s="47"/>
      <c r="B31" s="13"/>
      <c r="C31" s="13" t="s">
        <v>3</v>
      </c>
      <c r="D31" s="48">
        <v>0</v>
      </c>
      <c r="E31" s="71">
        <v>0</v>
      </c>
      <c r="F31" s="71">
        <v>0</v>
      </c>
      <c r="G31" s="50">
        <v>0</v>
      </c>
      <c r="H31" s="51">
        <v>0</v>
      </c>
      <c r="I31" s="48">
        <v>0</v>
      </c>
      <c r="J31" s="71">
        <v>0</v>
      </c>
      <c r="K31" s="71">
        <v>0</v>
      </c>
      <c r="L31" s="71">
        <v>0</v>
      </c>
      <c r="M31" s="71">
        <v>0</v>
      </c>
      <c r="N31" s="49">
        <v>0</v>
      </c>
      <c r="O31" s="51">
        <v>0</v>
      </c>
      <c r="P31" s="50">
        <v>0</v>
      </c>
    </row>
    <row r="32" spans="1:16" s="12" customFormat="1" ht="20.100000000000001" customHeight="1" x14ac:dyDescent="0.5">
      <c r="A32" s="47"/>
      <c r="B32" s="13" t="s">
        <v>6</v>
      </c>
      <c r="C32" s="13" t="s">
        <v>5</v>
      </c>
      <c r="D32" s="48">
        <v>0</v>
      </c>
      <c r="E32" s="71">
        <v>0</v>
      </c>
      <c r="F32" s="71">
        <v>0</v>
      </c>
      <c r="G32" s="50">
        <v>0</v>
      </c>
      <c r="H32" s="51">
        <v>0</v>
      </c>
      <c r="I32" s="48">
        <v>0</v>
      </c>
      <c r="J32" s="71">
        <v>0</v>
      </c>
      <c r="K32" s="71">
        <v>0</v>
      </c>
      <c r="L32" s="71">
        <v>0</v>
      </c>
      <c r="M32" s="71">
        <v>0</v>
      </c>
      <c r="N32" s="49">
        <v>0</v>
      </c>
      <c r="O32" s="51">
        <v>0</v>
      </c>
      <c r="P32" s="50">
        <v>0</v>
      </c>
    </row>
    <row r="33" spans="1:16" s="12" customFormat="1" ht="20.100000000000001" customHeight="1" x14ac:dyDescent="0.5">
      <c r="A33" s="47"/>
      <c r="B33" s="13"/>
      <c r="C33" s="13" t="s">
        <v>7</v>
      </c>
      <c r="D33" s="48">
        <v>0</v>
      </c>
      <c r="E33" s="71">
        <v>0</v>
      </c>
      <c r="F33" s="71">
        <v>0</v>
      </c>
      <c r="G33" s="50">
        <v>0</v>
      </c>
      <c r="H33" s="51">
        <v>0</v>
      </c>
      <c r="I33" s="48">
        <v>0</v>
      </c>
      <c r="J33" s="71">
        <v>0</v>
      </c>
      <c r="K33" s="71">
        <v>0</v>
      </c>
      <c r="L33" s="71">
        <v>0</v>
      </c>
      <c r="M33" s="71">
        <v>0</v>
      </c>
      <c r="N33" s="49">
        <v>0</v>
      </c>
      <c r="O33" s="51">
        <v>0</v>
      </c>
      <c r="P33" s="50">
        <v>0</v>
      </c>
    </row>
    <row r="34" spans="1:16" s="12" customFormat="1" ht="20.100000000000001" customHeight="1" x14ac:dyDescent="0.5">
      <c r="A34" s="47"/>
      <c r="B34" s="19" t="s">
        <v>8</v>
      </c>
      <c r="C34" s="19"/>
      <c r="D34" s="48">
        <v>0</v>
      </c>
      <c r="E34" s="71">
        <v>0</v>
      </c>
      <c r="F34" s="71">
        <v>0</v>
      </c>
      <c r="G34" s="50">
        <v>0</v>
      </c>
      <c r="H34" s="51">
        <v>0</v>
      </c>
      <c r="I34" s="48">
        <v>0</v>
      </c>
      <c r="J34" s="71">
        <v>0</v>
      </c>
      <c r="K34" s="71">
        <v>0</v>
      </c>
      <c r="L34" s="71">
        <v>0</v>
      </c>
      <c r="M34" s="71">
        <v>0</v>
      </c>
      <c r="N34" s="49">
        <v>0</v>
      </c>
      <c r="O34" s="51">
        <v>0</v>
      </c>
      <c r="P34" s="50">
        <v>0</v>
      </c>
    </row>
    <row r="35" spans="1:16" s="12" customFormat="1" ht="20.100000000000001" customHeight="1" x14ac:dyDescent="0.5">
      <c r="A35" s="45" t="s">
        <v>29</v>
      </c>
      <c r="B35" s="33" t="s">
        <v>4</v>
      </c>
      <c r="C35" s="33" t="s">
        <v>4</v>
      </c>
      <c r="D35" s="34">
        <v>0</v>
      </c>
      <c r="E35" s="44">
        <v>0</v>
      </c>
      <c r="F35" s="44">
        <v>0</v>
      </c>
      <c r="G35" s="36">
        <v>0</v>
      </c>
      <c r="H35" s="87">
        <v>0</v>
      </c>
      <c r="I35" s="88">
        <v>0</v>
      </c>
      <c r="J35" s="44">
        <v>0</v>
      </c>
      <c r="K35" s="44">
        <v>0</v>
      </c>
      <c r="L35" s="44">
        <v>0</v>
      </c>
      <c r="M35" s="44">
        <v>0</v>
      </c>
      <c r="N35" s="89">
        <v>0</v>
      </c>
      <c r="O35" s="87">
        <v>0</v>
      </c>
      <c r="P35" s="36">
        <v>0</v>
      </c>
    </row>
    <row r="36" spans="1:16" s="12" customFormat="1" ht="20.100000000000001" customHeight="1" x14ac:dyDescent="0.5">
      <c r="A36" s="13"/>
      <c r="B36" s="13"/>
      <c r="C36" s="13" t="s">
        <v>5</v>
      </c>
      <c r="D36" s="14">
        <v>0</v>
      </c>
      <c r="E36" s="15">
        <v>0</v>
      </c>
      <c r="F36" s="15">
        <v>0</v>
      </c>
      <c r="G36" s="18">
        <v>0</v>
      </c>
      <c r="H36" s="17">
        <v>0</v>
      </c>
      <c r="I36" s="90">
        <v>0</v>
      </c>
      <c r="J36" s="15">
        <v>0</v>
      </c>
      <c r="K36" s="15">
        <v>0</v>
      </c>
      <c r="L36" s="15">
        <v>0</v>
      </c>
      <c r="M36" s="15">
        <v>0</v>
      </c>
      <c r="N36" s="91">
        <v>0</v>
      </c>
      <c r="O36" s="17">
        <v>0</v>
      </c>
      <c r="P36" s="18">
        <v>0</v>
      </c>
    </row>
    <row r="37" spans="1:16" s="12" customFormat="1" ht="20.100000000000001" customHeight="1" x14ac:dyDescent="0.5">
      <c r="A37" s="13"/>
      <c r="B37" s="13"/>
      <c r="C37" s="13" t="s">
        <v>3</v>
      </c>
      <c r="D37" s="14">
        <v>0</v>
      </c>
      <c r="E37" s="15">
        <v>0</v>
      </c>
      <c r="F37" s="15">
        <v>0</v>
      </c>
      <c r="G37" s="18">
        <v>0</v>
      </c>
      <c r="H37" s="17">
        <v>0</v>
      </c>
      <c r="I37" s="90">
        <v>0</v>
      </c>
      <c r="J37" s="15">
        <v>0</v>
      </c>
      <c r="K37" s="15">
        <v>0</v>
      </c>
      <c r="L37" s="15">
        <v>0</v>
      </c>
      <c r="M37" s="15">
        <v>0</v>
      </c>
      <c r="N37" s="91">
        <v>0</v>
      </c>
      <c r="O37" s="17">
        <v>0</v>
      </c>
      <c r="P37" s="18">
        <v>0</v>
      </c>
    </row>
    <row r="38" spans="1:16" s="12" customFormat="1" ht="20.100000000000001" customHeight="1" x14ac:dyDescent="0.5">
      <c r="A38" s="13"/>
      <c r="B38" s="13" t="s">
        <v>6</v>
      </c>
      <c r="C38" s="13" t="s">
        <v>5</v>
      </c>
      <c r="D38" s="14">
        <v>0</v>
      </c>
      <c r="E38" s="15">
        <v>0</v>
      </c>
      <c r="F38" s="15">
        <v>0</v>
      </c>
      <c r="G38" s="18">
        <v>0</v>
      </c>
      <c r="H38" s="17">
        <v>0</v>
      </c>
      <c r="I38" s="90">
        <v>0</v>
      </c>
      <c r="J38" s="15">
        <v>0</v>
      </c>
      <c r="K38" s="15">
        <v>0</v>
      </c>
      <c r="L38" s="15">
        <v>0</v>
      </c>
      <c r="M38" s="15">
        <v>0</v>
      </c>
      <c r="N38" s="91">
        <v>0</v>
      </c>
      <c r="O38" s="17">
        <v>0</v>
      </c>
      <c r="P38" s="18">
        <v>0</v>
      </c>
    </row>
    <row r="39" spans="1:16" s="12" customFormat="1" ht="20.100000000000001" customHeight="1" x14ac:dyDescent="0.5">
      <c r="A39" s="13"/>
      <c r="B39" s="13"/>
      <c r="C39" s="13" t="s">
        <v>7</v>
      </c>
      <c r="D39" s="14">
        <v>0</v>
      </c>
      <c r="E39" s="15">
        <v>0</v>
      </c>
      <c r="F39" s="15">
        <v>0</v>
      </c>
      <c r="G39" s="18">
        <v>0</v>
      </c>
      <c r="H39" s="17">
        <v>0</v>
      </c>
      <c r="I39" s="90">
        <v>0</v>
      </c>
      <c r="J39" s="15">
        <v>0</v>
      </c>
      <c r="K39" s="15">
        <v>0</v>
      </c>
      <c r="L39" s="15">
        <v>0</v>
      </c>
      <c r="M39" s="15">
        <v>0</v>
      </c>
      <c r="N39" s="91">
        <v>0</v>
      </c>
      <c r="O39" s="17">
        <v>0</v>
      </c>
      <c r="P39" s="18">
        <v>0</v>
      </c>
    </row>
    <row r="40" spans="1:16" s="12" customFormat="1" ht="20.100000000000001" customHeight="1" x14ac:dyDescent="0.5">
      <c r="A40" s="37"/>
      <c r="B40" s="38" t="s">
        <v>8</v>
      </c>
      <c r="C40" s="38"/>
      <c r="D40" s="39">
        <v>0</v>
      </c>
      <c r="E40" s="92">
        <v>0</v>
      </c>
      <c r="F40" s="92">
        <v>0</v>
      </c>
      <c r="G40" s="41">
        <v>0</v>
      </c>
      <c r="H40" s="93">
        <v>0</v>
      </c>
      <c r="I40" s="94">
        <v>0</v>
      </c>
      <c r="J40" s="92">
        <v>0</v>
      </c>
      <c r="K40" s="92">
        <v>0</v>
      </c>
      <c r="L40" s="92">
        <v>0</v>
      </c>
      <c r="M40" s="92">
        <v>0</v>
      </c>
      <c r="N40" s="95">
        <v>0</v>
      </c>
      <c r="O40" s="93">
        <v>0</v>
      </c>
      <c r="P40" s="41">
        <v>0</v>
      </c>
    </row>
    <row r="41" spans="1:16" s="12" customFormat="1" ht="20.100000000000001" customHeight="1" x14ac:dyDescent="0.5">
      <c r="A41" s="32" t="s">
        <v>34</v>
      </c>
      <c r="B41" s="33" t="s">
        <v>4</v>
      </c>
      <c r="C41" s="33" t="s">
        <v>4</v>
      </c>
      <c r="D41" s="34">
        <v>0</v>
      </c>
      <c r="E41" s="44">
        <v>0</v>
      </c>
      <c r="F41" s="44">
        <v>0</v>
      </c>
      <c r="G41" s="36">
        <v>0</v>
      </c>
      <c r="H41" s="87">
        <v>0</v>
      </c>
      <c r="I41" s="163">
        <v>0</v>
      </c>
      <c r="J41" s="164">
        <v>0</v>
      </c>
      <c r="K41" s="164">
        <v>0</v>
      </c>
      <c r="L41" s="164">
        <v>0</v>
      </c>
      <c r="M41" s="164">
        <v>0</v>
      </c>
      <c r="N41" s="165">
        <v>0</v>
      </c>
      <c r="O41" s="166">
        <v>0</v>
      </c>
      <c r="P41" s="167">
        <v>0</v>
      </c>
    </row>
    <row r="42" spans="1:16" s="12" customFormat="1" ht="20.100000000000001" customHeight="1" x14ac:dyDescent="0.5">
      <c r="A42" s="13"/>
      <c r="B42" s="13"/>
      <c r="C42" s="13" t="s">
        <v>5</v>
      </c>
      <c r="D42" s="14">
        <v>0</v>
      </c>
      <c r="E42" s="15">
        <v>0</v>
      </c>
      <c r="F42" s="15">
        <v>0</v>
      </c>
      <c r="G42" s="18">
        <v>0</v>
      </c>
      <c r="H42" s="17">
        <v>0</v>
      </c>
      <c r="I42" s="168">
        <v>0</v>
      </c>
      <c r="J42" s="169">
        <v>0</v>
      </c>
      <c r="K42" s="169">
        <v>0</v>
      </c>
      <c r="L42" s="169">
        <v>0</v>
      </c>
      <c r="M42" s="169">
        <v>0</v>
      </c>
      <c r="N42" s="170">
        <v>0</v>
      </c>
      <c r="O42" s="171">
        <v>0</v>
      </c>
      <c r="P42" s="172">
        <v>0</v>
      </c>
    </row>
    <row r="43" spans="1:16" s="12" customFormat="1" ht="20.100000000000001" customHeight="1" x14ac:dyDescent="0.5">
      <c r="A43" s="13"/>
      <c r="B43" s="13"/>
      <c r="C43" s="13" t="s">
        <v>3</v>
      </c>
      <c r="D43" s="14">
        <v>0</v>
      </c>
      <c r="E43" s="15">
        <v>0</v>
      </c>
      <c r="F43" s="15">
        <v>0</v>
      </c>
      <c r="G43" s="18">
        <v>0</v>
      </c>
      <c r="H43" s="17">
        <v>0</v>
      </c>
      <c r="I43" s="168">
        <v>0</v>
      </c>
      <c r="J43" s="169">
        <v>0</v>
      </c>
      <c r="K43" s="169">
        <v>0</v>
      </c>
      <c r="L43" s="169">
        <v>0</v>
      </c>
      <c r="M43" s="169">
        <v>0</v>
      </c>
      <c r="N43" s="170">
        <v>0</v>
      </c>
      <c r="O43" s="171">
        <v>0</v>
      </c>
      <c r="P43" s="172">
        <v>0</v>
      </c>
    </row>
    <row r="44" spans="1:16" s="12" customFormat="1" ht="20.100000000000001" customHeight="1" x14ac:dyDescent="0.5">
      <c r="A44" s="13"/>
      <c r="B44" s="13" t="s">
        <v>6</v>
      </c>
      <c r="C44" s="13" t="s">
        <v>5</v>
      </c>
      <c r="D44" s="14">
        <v>0</v>
      </c>
      <c r="E44" s="15">
        <v>0</v>
      </c>
      <c r="F44" s="15">
        <v>0</v>
      </c>
      <c r="G44" s="18">
        <v>0</v>
      </c>
      <c r="H44" s="17">
        <v>0</v>
      </c>
      <c r="I44" s="168">
        <v>0</v>
      </c>
      <c r="J44" s="169">
        <v>0</v>
      </c>
      <c r="K44" s="169">
        <v>0</v>
      </c>
      <c r="L44" s="169">
        <v>0</v>
      </c>
      <c r="M44" s="169">
        <v>0</v>
      </c>
      <c r="N44" s="173">
        <v>43.916666666666664</v>
      </c>
      <c r="O44" s="171">
        <v>43.916666666666664</v>
      </c>
      <c r="P44" s="172">
        <v>43.916666666666664</v>
      </c>
    </row>
    <row r="45" spans="1:16" s="12" customFormat="1" ht="20.100000000000001" customHeight="1" x14ac:dyDescent="0.5">
      <c r="A45" s="13"/>
      <c r="B45" s="13"/>
      <c r="C45" s="13" t="s">
        <v>7</v>
      </c>
      <c r="D45" s="14">
        <v>0</v>
      </c>
      <c r="E45" s="15">
        <v>0</v>
      </c>
      <c r="F45" s="15">
        <v>0</v>
      </c>
      <c r="G45" s="18">
        <v>0</v>
      </c>
      <c r="H45" s="17">
        <v>0</v>
      </c>
      <c r="I45" s="168">
        <v>0</v>
      </c>
      <c r="J45" s="169">
        <v>0</v>
      </c>
      <c r="K45" s="169">
        <v>0</v>
      </c>
      <c r="L45" s="169">
        <v>0</v>
      </c>
      <c r="M45" s="169">
        <v>0</v>
      </c>
      <c r="N45" s="170">
        <v>79.05</v>
      </c>
      <c r="O45" s="171">
        <v>79.05</v>
      </c>
      <c r="P45" s="172">
        <v>79.05</v>
      </c>
    </row>
    <row r="46" spans="1:16" s="12" customFormat="1" ht="20.100000000000001" customHeight="1" x14ac:dyDescent="0.5">
      <c r="A46" s="37"/>
      <c r="B46" s="38" t="s">
        <v>8</v>
      </c>
      <c r="C46" s="38"/>
      <c r="D46" s="39">
        <v>0</v>
      </c>
      <c r="E46" s="92">
        <v>0</v>
      </c>
      <c r="F46" s="92">
        <v>0</v>
      </c>
      <c r="G46" s="41">
        <v>0</v>
      </c>
      <c r="H46" s="93">
        <v>0</v>
      </c>
      <c r="I46" s="174">
        <v>0</v>
      </c>
      <c r="J46" s="175">
        <v>0</v>
      </c>
      <c r="K46" s="175">
        <v>0</v>
      </c>
      <c r="L46" s="175">
        <v>0</v>
      </c>
      <c r="M46" s="175">
        <v>0</v>
      </c>
      <c r="N46" s="176">
        <v>79.05</v>
      </c>
      <c r="O46" s="177">
        <v>79.05</v>
      </c>
      <c r="P46" s="178">
        <v>79.05</v>
      </c>
    </row>
    <row r="47" spans="1:16" s="12" customFormat="1" ht="20.100000000000001" customHeight="1" x14ac:dyDescent="0.5">
      <c r="A47" s="32" t="s">
        <v>35</v>
      </c>
      <c r="B47" s="33" t="s">
        <v>4</v>
      </c>
      <c r="C47" s="33" t="s">
        <v>4</v>
      </c>
      <c r="D47" s="34">
        <v>0</v>
      </c>
      <c r="E47" s="44">
        <v>0</v>
      </c>
      <c r="F47" s="44">
        <v>0</v>
      </c>
      <c r="G47" s="36">
        <v>0</v>
      </c>
      <c r="H47" s="87">
        <v>0</v>
      </c>
      <c r="I47" s="34">
        <v>0</v>
      </c>
      <c r="J47" s="44">
        <v>0</v>
      </c>
      <c r="K47" s="44">
        <v>0</v>
      </c>
      <c r="L47" s="44">
        <v>0</v>
      </c>
      <c r="M47" s="44">
        <v>0</v>
      </c>
      <c r="N47" s="35">
        <v>0</v>
      </c>
      <c r="O47" s="87">
        <v>0</v>
      </c>
      <c r="P47" s="36">
        <v>0</v>
      </c>
    </row>
    <row r="48" spans="1:16" s="12" customFormat="1" ht="20.100000000000001" customHeight="1" x14ac:dyDescent="0.5">
      <c r="A48" s="13"/>
      <c r="B48" s="13"/>
      <c r="C48" s="13" t="s">
        <v>5</v>
      </c>
      <c r="D48" s="14">
        <v>0</v>
      </c>
      <c r="E48" s="15">
        <v>0</v>
      </c>
      <c r="F48" s="15">
        <v>0</v>
      </c>
      <c r="G48" s="18">
        <v>0</v>
      </c>
      <c r="H48" s="17">
        <v>0</v>
      </c>
      <c r="I48" s="14">
        <v>0</v>
      </c>
      <c r="J48" s="15">
        <v>0</v>
      </c>
      <c r="K48" s="15">
        <v>0</v>
      </c>
      <c r="L48" s="15">
        <v>0</v>
      </c>
      <c r="M48" s="15">
        <v>0</v>
      </c>
      <c r="N48" s="16">
        <v>0</v>
      </c>
      <c r="O48" s="17">
        <v>0</v>
      </c>
      <c r="P48" s="18">
        <v>0</v>
      </c>
    </row>
    <row r="49" spans="1:16" s="12" customFormat="1" ht="20.100000000000001" customHeight="1" x14ac:dyDescent="0.5">
      <c r="A49" s="13"/>
      <c r="B49" s="13"/>
      <c r="C49" s="13" t="s">
        <v>3</v>
      </c>
      <c r="D49" s="14">
        <v>0</v>
      </c>
      <c r="E49" s="15">
        <v>0</v>
      </c>
      <c r="F49" s="15">
        <v>0</v>
      </c>
      <c r="G49" s="18">
        <v>0</v>
      </c>
      <c r="H49" s="17">
        <v>0</v>
      </c>
      <c r="I49" s="14">
        <v>0</v>
      </c>
      <c r="J49" s="15">
        <v>0</v>
      </c>
      <c r="K49" s="15">
        <v>0</v>
      </c>
      <c r="L49" s="15">
        <v>0</v>
      </c>
      <c r="M49" s="15">
        <v>0</v>
      </c>
      <c r="N49" s="16">
        <v>0</v>
      </c>
      <c r="O49" s="17">
        <v>0</v>
      </c>
      <c r="P49" s="18">
        <v>0</v>
      </c>
    </row>
    <row r="50" spans="1:16" s="12" customFormat="1" ht="20.100000000000001" customHeight="1" x14ac:dyDescent="0.5">
      <c r="A50" s="13"/>
      <c r="B50" s="13" t="s">
        <v>6</v>
      </c>
      <c r="C50" s="13" t="s">
        <v>5</v>
      </c>
      <c r="D50" s="14">
        <v>0</v>
      </c>
      <c r="E50" s="15">
        <v>0</v>
      </c>
      <c r="F50" s="15">
        <v>0</v>
      </c>
      <c r="G50" s="18">
        <v>0</v>
      </c>
      <c r="H50" s="17">
        <v>0</v>
      </c>
      <c r="I50" s="14">
        <v>0</v>
      </c>
      <c r="J50" s="15">
        <v>0</v>
      </c>
      <c r="K50" s="15">
        <v>0</v>
      </c>
      <c r="L50" s="15">
        <v>0</v>
      </c>
      <c r="M50" s="77">
        <v>0</v>
      </c>
      <c r="N50" s="16">
        <v>0</v>
      </c>
      <c r="O50" s="17">
        <v>0</v>
      </c>
      <c r="P50" s="18">
        <v>0</v>
      </c>
    </row>
    <row r="51" spans="1:16" s="12" customFormat="1" ht="20.100000000000001" customHeight="1" x14ac:dyDescent="0.5">
      <c r="A51" s="13"/>
      <c r="B51" s="13"/>
      <c r="C51" s="13" t="s">
        <v>7</v>
      </c>
      <c r="D51" s="14">
        <v>0</v>
      </c>
      <c r="E51" s="15">
        <v>0</v>
      </c>
      <c r="F51" s="15">
        <v>0</v>
      </c>
      <c r="G51" s="18">
        <v>0</v>
      </c>
      <c r="H51" s="17">
        <v>0</v>
      </c>
      <c r="I51" s="14">
        <v>0</v>
      </c>
      <c r="J51" s="15">
        <v>0</v>
      </c>
      <c r="K51" s="15">
        <v>0</v>
      </c>
      <c r="L51" s="15">
        <v>0</v>
      </c>
      <c r="M51" s="15">
        <v>0</v>
      </c>
      <c r="N51" s="16">
        <v>0</v>
      </c>
      <c r="O51" s="17">
        <v>0</v>
      </c>
      <c r="P51" s="18">
        <v>0</v>
      </c>
    </row>
    <row r="52" spans="1:16" s="12" customFormat="1" ht="20.100000000000001" customHeight="1" x14ac:dyDescent="0.5">
      <c r="A52" s="20"/>
      <c r="B52" s="21" t="s">
        <v>8</v>
      </c>
      <c r="C52" s="21"/>
      <c r="D52" s="22">
        <v>0</v>
      </c>
      <c r="E52" s="23">
        <v>0</v>
      </c>
      <c r="F52" s="23">
        <v>0</v>
      </c>
      <c r="G52" s="26">
        <v>0</v>
      </c>
      <c r="H52" s="25">
        <v>0</v>
      </c>
      <c r="I52" s="22">
        <v>0</v>
      </c>
      <c r="J52" s="23">
        <v>0</v>
      </c>
      <c r="K52" s="23">
        <v>0</v>
      </c>
      <c r="L52" s="23">
        <v>0</v>
      </c>
      <c r="M52" s="23">
        <v>0</v>
      </c>
      <c r="N52" s="24">
        <v>0</v>
      </c>
      <c r="O52" s="25">
        <v>0</v>
      </c>
      <c r="P52" s="26">
        <v>0</v>
      </c>
    </row>
  </sheetData>
  <printOptions horizontalCentered="1"/>
  <pageMargins left="0.78740157480314965" right="0.78740157480314965" top="0.78740157480314965" bottom="0.59055118110236227" header="0.31496062992125984" footer="0.31496062992125984"/>
  <pageSetup paperSize="9" scale="85" orientation="landscape" r:id="rId1"/>
  <headerFooter alignWithMargins="0">
    <oddFooter>&amp;L&amp;10&amp;Z&amp;F&amp;R&amp;P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6</vt:i4>
      </vt:variant>
    </vt:vector>
  </HeadingPairs>
  <TitlesOfParts>
    <vt:vector size="13" baseType="lpstr">
      <vt:lpstr>ตาราง mapping-ภาควิชาใหม่</vt:lpstr>
      <vt:lpstr>T4</vt:lpstr>
      <vt:lpstr>เฉลิมพระเกียรติฯ</vt:lpstr>
      <vt:lpstr>C55_1</vt:lpstr>
      <vt:lpstr>C55_2</vt:lpstr>
      <vt:lpstr>C55_3</vt:lpstr>
      <vt:lpstr>Sheet1</vt:lpstr>
      <vt:lpstr>'T4'!Print_Area</vt:lpstr>
      <vt:lpstr>'C55_1'!Print_Titles</vt:lpstr>
      <vt:lpstr>'C55_2'!Print_Titles</vt:lpstr>
      <vt:lpstr>'C55_3'!Print_Titles</vt:lpstr>
      <vt:lpstr>'T4'!Print_Titles</vt:lpstr>
      <vt:lpstr>เฉลิมพระเกียรติฯ!Print_Titles</vt:lpstr>
    </vt:vector>
  </TitlesOfParts>
  <Company>Kasetsart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Computer Services</dc:creator>
  <cp:lastModifiedBy>Plan183</cp:lastModifiedBy>
  <cp:lastPrinted>2016-03-11T03:03:42Z</cp:lastPrinted>
  <dcterms:created xsi:type="dcterms:W3CDTF">2013-02-11T03:38:42Z</dcterms:created>
  <dcterms:modified xsi:type="dcterms:W3CDTF">2016-06-30T09:14:44Z</dcterms:modified>
</cp:coreProperties>
</file>