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ศรีราชา" sheetId="1" r:id="rId1"/>
    <sheet name="วจก" sheetId="2" r:id="rId2"/>
    <sheet name="วทศ" sheetId="3" r:id="rId3"/>
    <sheet name="วศศ" sheetId="4" r:id="rId4"/>
    <sheet name="นาวี" sheetId="5" r:id="rId5"/>
    <sheet name="ศศ" sheetId="6" r:id="rId6"/>
  </sheets>
  <externalReferences>
    <externalReference r:id="rId9"/>
  </externalReferences>
  <definedNames>
    <definedName name="_xlnm.Print_Area" localSheetId="4">'นาวี'!$A$1:$AC$22</definedName>
    <definedName name="_xlnm.Print_Area" localSheetId="1">'วจก'!$A$1:$AB$70</definedName>
    <definedName name="_xlnm.Print_Area" localSheetId="2">'วทศ'!$A$1:$AB$34</definedName>
    <definedName name="_xlnm.Print_Area" localSheetId="3">'วศศ'!$A$1:$AB$46</definedName>
    <definedName name="_xlnm.Print_Area" localSheetId="0">'ศรีราชา'!$A$1:$P$40</definedName>
    <definedName name="_xlnm.Print_Area" localSheetId="5">'ศศ'!$A$1:$AB$34</definedName>
    <definedName name="_xlnm.Print_Titles" localSheetId="1">'วจก'!$3:$4</definedName>
    <definedName name="_xlnm.Print_Titles" localSheetId="2">'วทศ'!$3:$4</definedName>
    <definedName name="_xlnm.Print_Titles" localSheetId="3">'วศศ'!$3:$4</definedName>
    <definedName name="_xlnm.Print_Titles" localSheetId="0">'ศรีราชา'!$3:$4</definedName>
  </definedNames>
  <calcPr fullCalcOnLoad="1"/>
</workbook>
</file>

<file path=xl/comments2.xml><?xml version="1.0" encoding="utf-8"?>
<comments xmlns="http://schemas.openxmlformats.org/spreadsheetml/2006/main">
  <authors>
    <author>Plan163</author>
  </authors>
  <commentList>
    <comment ref="V68" authorId="0">
      <text>
        <r>
          <rPr>
            <b/>
            <sz val="8"/>
            <rFont val="Tahoma"/>
            <family val="2"/>
          </rPr>
          <t>ฐาน สบค</t>
        </r>
        <r>
          <rPr>
            <sz val="8"/>
            <rFont val="Tahoma"/>
            <family val="2"/>
          </rPr>
          <t xml:space="preserve">
XJ80</t>
        </r>
      </text>
    </comment>
  </commentList>
</comments>
</file>

<file path=xl/comments4.xml><?xml version="1.0" encoding="utf-8"?>
<comments xmlns="http://schemas.openxmlformats.org/spreadsheetml/2006/main">
  <authors>
    <author>Office Of Computer Services </author>
    <author>Plan163</author>
  </authors>
  <commentList>
    <comment ref="R32" authorId="0">
      <text>
        <r>
          <rPr>
            <b/>
            <sz val="8"/>
            <rFont val="Tahoma"/>
            <family val="2"/>
          </rPr>
          <t>ฐานวิทยาเขต</t>
        </r>
      </text>
    </comment>
    <comment ref="R38" authorId="1">
      <text>
        <r>
          <rPr>
            <sz val="8"/>
            <rFont val="Tahoma"/>
            <family val="2"/>
          </rPr>
          <t xml:space="preserve">จากฐาน สบค
</t>
        </r>
      </text>
    </comment>
    <comment ref="X38" authorId="1">
      <text>
        <r>
          <rPr>
            <sz val="8"/>
            <rFont val="Tahoma"/>
            <family val="2"/>
          </rPr>
          <t xml:space="preserve">จากฐาน สบค
</t>
        </r>
      </text>
    </comment>
  </commentList>
</comments>
</file>

<file path=xl/comments6.xml><?xml version="1.0" encoding="utf-8"?>
<comments xmlns="http://schemas.openxmlformats.org/spreadsheetml/2006/main">
  <authors>
    <author>Plan163</author>
  </authors>
  <commentList>
    <comment ref="Z26" authorId="0">
      <text>
        <r>
          <rPr>
            <sz val="8"/>
            <rFont val="Tahoma"/>
            <family val="2"/>
          </rPr>
          <t xml:space="preserve">จากฐาน สบค
</t>
        </r>
      </text>
    </comment>
    <comment ref="Z32" authorId="0">
      <text>
        <r>
          <rPr>
            <sz val="8"/>
            <rFont val="Tahoma"/>
            <family val="2"/>
          </rPr>
          <t xml:space="preserve">จากฐาน สบค
</t>
        </r>
      </text>
    </comment>
  </commentList>
</comments>
</file>

<file path=xl/sharedStrings.xml><?xml version="1.0" encoding="utf-8"?>
<sst xmlns="http://schemas.openxmlformats.org/spreadsheetml/2006/main" count="623" uniqueCount="103">
  <si>
    <t>ตารางที่ 3 จำนวนนิสิตเต็มเวลา (FTES) วิทยาเขตศรีราชา ประจำภาคปลาย ปีการศึกษา 2556</t>
  </si>
  <si>
    <t>ระดับวิชา</t>
  </si>
  <si>
    <t>ระดับ</t>
  </si>
  <si>
    <t>FTES ภาคปกติ</t>
  </si>
  <si>
    <t>FTES ภาคพิเศษ</t>
  </si>
  <si>
    <t>FTES</t>
  </si>
  <si>
    <t>คณะ/สาขาที่สอน</t>
  </si>
  <si>
    <t>ที่เรียน</t>
  </si>
  <si>
    <t>ผู้เรียน</t>
  </si>
  <si>
    <t>วจก.</t>
  </si>
  <si>
    <t>วทศ.</t>
  </si>
  <si>
    <t>วศ.ศรช.</t>
  </si>
  <si>
    <t>วพน.</t>
  </si>
  <si>
    <t>ศศ. ศรช.</t>
  </si>
  <si>
    <t>รวม</t>
  </si>
  <si>
    <t>ทั้งหมด</t>
  </si>
  <si>
    <t>วิทยาเชตศรีราชา</t>
  </si>
  <si>
    <t>ป.ตรี</t>
  </si>
  <si>
    <t>บว.</t>
  </si>
  <si>
    <t>&gt;ป.ตรี</t>
  </si>
  <si>
    <t>ปรับค่า</t>
  </si>
  <si>
    <t>รวม(ปรับค่า)</t>
  </si>
  <si>
    <t xml:space="preserve">     คณะวิทยาการจัดการ</t>
  </si>
  <si>
    <t xml:space="preserve">     คณะวิทยาศาสตร์ ศรีราชา</t>
  </si>
  <si>
    <t xml:space="preserve">     คณะวิศวกรรมศาสตร์ศรีราชา</t>
  </si>
  <si>
    <t>วิทยาลัยพาณิชยนาวีนานาชาติ</t>
  </si>
  <si>
    <t>คณะเศรษฐศาสตร์ศรีราชา</t>
  </si>
  <si>
    <t>ตารางที่ 3.1  จำนวนนิสิตเต็มเวลา (FTES) คณะวิทยาการจัดการ ประจำภาคปลาย ปีการศึกษา 2556</t>
  </si>
  <si>
    <t>R</t>
  </si>
  <si>
    <t>S</t>
  </si>
  <si>
    <t>T</t>
  </si>
  <si>
    <t>M</t>
  </si>
  <si>
    <t>G</t>
  </si>
  <si>
    <t>ป_</t>
  </si>
  <si>
    <t>พ_</t>
  </si>
  <si>
    <t>55-1</t>
  </si>
  <si>
    <t>B_R</t>
  </si>
  <si>
    <t>วิชาเรียนส่วนกลางคณะวิทยาการจัดการ</t>
  </si>
  <si>
    <t>R01</t>
  </si>
  <si>
    <t>R09</t>
  </si>
  <si>
    <t>การเงิน</t>
  </si>
  <si>
    <t>R02</t>
  </si>
  <si>
    <t>R08</t>
  </si>
  <si>
    <t>การจัดการ</t>
  </si>
  <si>
    <t>R03</t>
  </si>
  <si>
    <t>R11</t>
  </si>
  <si>
    <t>การตลาด</t>
  </si>
  <si>
    <t>R04</t>
  </si>
  <si>
    <t>R07</t>
  </si>
  <si>
    <t>ธุรกิจระหว่างประเทศ</t>
  </si>
  <si>
    <t>R05</t>
  </si>
  <si>
    <t>R10</t>
  </si>
  <si>
    <t>การจัดการโรงแรมและท่องเที่ยว</t>
  </si>
  <si>
    <t>R06</t>
  </si>
  <si>
    <t>การโรงแรม</t>
  </si>
  <si>
    <t>R13</t>
  </si>
  <si>
    <t>R12</t>
  </si>
  <si>
    <t>การบัญชีบริหาร</t>
  </si>
  <si>
    <t>R14</t>
  </si>
  <si>
    <t>R15</t>
  </si>
  <si>
    <t>การจัดการโลจิสติกส์</t>
  </si>
  <si>
    <t>XJ80</t>
  </si>
  <si>
    <t>การบริหารและพัฒนาอุตสาหกรรม</t>
  </si>
  <si>
    <t>ตารางที่ 3.2  จำนวนนิสิตเต็มเวลา (FTES) คณะวิทยาศาสตร์ ศรีราชา ประจำภาคปลาย ปีการศึกษา 2556</t>
  </si>
  <si>
    <t>B_S</t>
  </si>
  <si>
    <t>วิชาเรียนส่วนกลางคณะทรัพยากรและสิ่งแวดล้อม</t>
  </si>
  <si>
    <t>S05</t>
  </si>
  <si>
    <t>S06</t>
  </si>
  <si>
    <t>วิทยาการคอมพิวเตอร์</t>
  </si>
  <si>
    <t>S08</t>
  </si>
  <si>
    <t>วิทยาศาสตร์สิ่งเแวดล้อม</t>
  </si>
  <si>
    <t>S09</t>
  </si>
  <si>
    <t>S10</t>
  </si>
  <si>
    <t>เทคโนโลยีสารสนเทศ</t>
  </si>
  <si>
    <t>ตารางที่ 3.3  จำนวนนิสิตเต็มเวลา (FTES) คณะวิศวกรรมศาสตร์ศรีราชา ประจำภาคปลาย ปีการศึกษา 2556</t>
  </si>
  <si>
    <t>B_T</t>
  </si>
  <si>
    <t>วิชาเรียนส่วนกลางคณะวิศวกรรมศาสตร์ศรีราชา</t>
  </si>
  <si>
    <t>T02</t>
  </si>
  <si>
    <t>วิศวกรรมคอมพิวเตอร์</t>
  </si>
  <si>
    <t>T03</t>
  </si>
  <si>
    <t>วิศวกรรมเครื่องกล</t>
  </si>
  <si>
    <t>T04</t>
  </si>
  <si>
    <t>วิศวกรรมไฟฟ้า</t>
  </si>
  <si>
    <t>T04G</t>
  </si>
  <si>
    <t>T07</t>
  </si>
  <si>
    <t>วิศวกรรมอุตสาหการ</t>
  </si>
  <si>
    <t>(E08)</t>
  </si>
  <si>
    <t>T08</t>
  </si>
  <si>
    <t>วิศวกรรมเครื่องกลและการผลิต</t>
  </si>
  <si>
    <t>ตารางที่ 3.4  จำนวนนิสิตเต็มเวลา (FTES) วิทยาลัยพาณิชย์นาวีนานาชาติ ประจำภาคปลาย ปีการศึกษา 2556</t>
  </si>
  <si>
    <t>M01</t>
  </si>
  <si>
    <t>วิศวกรรมต่อเรือและเครื่องกลเรือ</t>
  </si>
  <si>
    <t>M02</t>
  </si>
  <si>
    <t>วิทยาศาสตร์การเดินเรือ</t>
  </si>
  <si>
    <t>ตารางที่ 3.5  จำนวนนิสิตเต็มเวลา (FTES) คณะเศรษฐศาสตร์ศรีราชา ประจำภาคปลาย ปีการศึกษา 2556</t>
  </si>
  <si>
    <t>G01</t>
  </si>
  <si>
    <t>เศรษฐศาสตร์ทั่วไป</t>
  </si>
  <si>
    <t>G02</t>
  </si>
  <si>
    <t>เศรษฐศาสตร์ทฤษฎี</t>
  </si>
  <si>
    <t>XG80 </t>
  </si>
  <si>
    <t>สาขาเศรษฐศาสตร์ธุรกิจ</t>
  </si>
  <si>
    <t>XG81 </t>
  </si>
  <si>
    <t>สาขาธุรกิจการเกษตร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</si>
</sst>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4"/>
      <color indexed="18"/>
      <name val="TH SarabunPSK"/>
      <family val="2"/>
    </font>
    <font>
      <sz val="14"/>
      <name val="TH SarabunPSK"/>
      <family val="2"/>
    </font>
    <font>
      <sz val="14"/>
      <color indexed="18"/>
      <name val="TH SarabunPSK"/>
      <family val="2"/>
    </font>
    <font>
      <sz val="10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MS Sans Serif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60"/>
      <name val="TH SarabunPSK"/>
      <family val="2"/>
    </font>
    <font>
      <sz val="14"/>
      <color indexed="30"/>
      <name val="TH SarabunPSK"/>
      <family val="2"/>
    </font>
    <font>
      <sz val="14"/>
      <color indexed="60"/>
      <name val="TH SarabunPSK"/>
      <family val="2"/>
    </font>
    <font>
      <b/>
      <sz val="14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C00000"/>
      <name val="TH SarabunPSK"/>
      <family val="2"/>
    </font>
    <font>
      <sz val="14"/>
      <color rgb="FF0070C0"/>
      <name val="TH SarabunPSK"/>
      <family val="2"/>
    </font>
    <font>
      <sz val="14"/>
      <color rgb="FFC00000"/>
      <name val="TH SarabunPSK"/>
      <family val="2"/>
    </font>
    <font>
      <b/>
      <sz val="14"/>
      <color rgb="FFFF0000"/>
      <name val="TH SarabunPSK"/>
      <family val="2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dotted"/>
      <right style="dotted"/>
      <top style="thin"/>
      <bottom style="thin"/>
    </border>
    <border>
      <left/>
      <right/>
      <top/>
      <bottom style="thin"/>
    </border>
    <border>
      <left style="dotted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 style="dotted"/>
      <right style="dotted"/>
      <top style="thin"/>
      <bottom/>
    </border>
    <border>
      <left/>
      <right/>
      <top style="thin"/>
      <bottom/>
    </border>
    <border>
      <left style="dotted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dotted"/>
      <right style="dotted"/>
      <top/>
      <bottom style="hair"/>
    </border>
    <border>
      <left/>
      <right/>
      <top/>
      <bottom style="hair"/>
    </border>
    <border>
      <left style="dotted"/>
      <right style="thin"/>
      <top/>
      <bottom style="hair"/>
    </border>
    <border>
      <left style="thin"/>
      <right style="thin"/>
      <top style="hair"/>
      <bottom/>
    </border>
    <border>
      <left style="dotted"/>
      <right style="dotted"/>
      <top style="hair"/>
      <bottom/>
    </border>
    <border>
      <left/>
      <right/>
      <top style="hair"/>
      <bottom/>
    </border>
    <border>
      <left style="dotted"/>
      <right style="thin"/>
      <top style="hair"/>
      <bottom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2" fillId="0" borderId="0">
      <alignment/>
      <protection/>
    </xf>
    <xf numFmtId="0" fontId="23" fillId="41" borderId="7" applyNumberFormat="0" applyFont="0" applyAlignment="0" applyProtection="0"/>
    <xf numFmtId="0" fontId="24" fillId="38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3" fillId="42" borderId="10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3" borderId="11" applyNumberFormat="0" applyAlignment="0" applyProtection="0"/>
    <xf numFmtId="0" fontId="38" fillId="0" borderId="12" applyNumberFormat="0" applyFill="0" applyAlignment="0" applyProtection="0"/>
    <xf numFmtId="0" fontId="39" fillId="44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45" borderId="10" applyNumberFormat="0" applyAlignment="0" applyProtection="0"/>
    <xf numFmtId="0" fontId="41" fillId="46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44" fillId="42" borderId="14" applyNumberFormat="0" applyAlignment="0" applyProtection="0"/>
    <xf numFmtId="0" fontId="0" fillId="54" borderId="15" applyNumberFormat="0" applyFont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</cellStyleXfs>
  <cellXfs count="292">
    <xf numFmtId="0" fontId="0" fillId="0" borderId="0" xfId="0" applyFont="1" applyAlignment="1">
      <alignment/>
    </xf>
    <xf numFmtId="0" fontId="3" fillId="0" borderId="0" xfId="98" applyFont="1" applyFill="1" applyBorder="1" applyAlignment="1" applyProtection="1">
      <alignment horizontal="left"/>
      <protection/>
    </xf>
    <xf numFmtId="0" fontId="4" fillId="0" borderId="0" xfId="98" applyFont="1" applyFill="1" applyBorder="1">
      <alignment/>
      <protection/>
    </xf>
    <xf numFmtId="0" fontId="5" fillId="0" borderId="0" xfId="98" applyFont="1" applyFill="1" applyBorder="1">
      <alignment/>
      <protection/>
    </xf>
    <xf numFmtId="187" fontId="4" fillId="0" borderId="0" xfId="82" applyNumberFormat="1" applyFont="1" applyFill="1" applyBorder="1" applyAlignment="1">
      <alignment/>
    </xf>
    <xf numFmtId="187" fontId="5" fillId="0" borderId="0" xfId="82" applyNumberFormat="1" applyFont="1" applyFill="1" applyAlignment="1">
      <alignment/>
    </xf>
    <xf numFmtId="0" fontId="4" fillId="0" borderId="0" xfId="97" applyFont="1" applyBorder="1">
      <alignment/>
      <protection/>
    </xf>
    <xf numFmtId="0" fontId="4" fillId="0" borderId="0" xfId="69" applyFont="1" applyAlignment="1">
      <alignment horizontal="center"/>
      <protection/>
    </xf>
    <xf numFmtId="187" fontId="5" fillId="0" borderId="0" xfId="82" applyNumberFormat="1" applyFont="1" applyFill="1" applyBorder="1" applyAlignment="1">
      <alignment horizontal="center"/>
    </xf>
    <xf numFmtId="187" fontId="5" fillId="0" borderId="0" xfId="82" applyNumberFormat="1" applyFont="1" applyFill="1" applyBorder="1" applyAlignment="1">
      <alignment/>
    </xf>
    <xf numFmtId="0" fontId="3" fillId="55" borderId="19" xfId="98" applyFont="1" applyFill="1" applyBorder="1" applyAlignment="1">
      <alignment horizontal="center"/>
      <protection/>
    </xf>
    <xf numFmtId="187" fontId="3" fillId="55" borderId="20" xfId="82" applyNumberFormat="1" applyFont="1" applyFill="1" applyBorder="1" applyAlignment="1">
      <alignment horizontal="centerContinuous"/>
    </xf>
    <xf numFmtId="187" fontId="3" fillId="55" borderId="21" xfId="82" applyNumberFormat="1" applyFont="1" applyFill="1" applyBorder="1" applyAlignment="1">
      <alignment horizontal="centerContinuous"/>
    </xf>
    <xf numFmtId="0" fontId="4" fillId="0" borderId="0" xfId="97" applyFont="1">
      <alignment/>
      <protection/>
    </xf>
    <xf numFmtId="0" fontId="3" fillId="55" borderId="22" xfId="98" applyFont="1" applyFill="1" applyBorder="1" applyAlignment="1">
      <alignment horizontal="center" vertical="center"/>
      <protection/>
    </xf>
    <xf numFmtId="0" fontId="3" fillId="55" borderId="22" xfId="98" applyFont="1" applyFill="1" applyBorder="1" applyAlignment="1">
      <alignment horizontal="center" vertical="top" wrapText="1"/>
      <protection/>
    </xf>
    <xf numFmtId="187" fontId="3" fillId="55" borderId="22" xfId="82" applyNumberFormat="1" applyFont="1" applyFill="1" applyBorder="1" applyAlignment="1">
      <alignment horizontal="center" vertical="top" wrapText="1"/>
    </xf>
    <xf numFmtId="187" fontId="3" fillId="55" borderId="23" xfId="82" applyNumberFormat="1" applyFont="1" applyFill="1" applyBorder="1" applyAlignment="1">
      <alignment horizontal="center" vertical="top" wrapText="1"/>
    </xf>
    <xf numFmtId="187" fontId="3" fillId="55" borderId="24" xfId="82" applyNumberFormat="1" applyFont="1" applyFill="1" applyBorder="1" applyAlignment="1">
      <alignment horizontal="center" vertical="top" wrapText="1"/>
    </xf>
    <xf numFmtId="187" fontId="3" fillId="55" borderId="25" xfId="82" applyNumberFormat="1" applyFont="1" applyFill="1" applyBorder="1" applyAlignment="1">
      <alignment horizontal="center" vertical="top" wrapText="1"/>
    </xf>
    <xf numFmtId="187" fontId="3" fillId="55" borderId="26" xfId="82" applyNumberFormat="1" applyFont="1" applyFill="1" applyBorder="1" applyAlignment="1">
      <alignment horizontal="center" vertical="top" wrapText="1"/>
    </xf>
    <xf numFmtId="0" fontId="7" fillId="56" borderId="27" xfId="98" applyFont="1" applyFill="1" applyBorder="1" applyAlignment="1">
      <alignment horizontal="center"/>
      <protection/>
    </xf>
    <xf numFmtId="0" fontId="7" fillId="56" borderId="21" xfId="98" applyFont="1" applyFill="1" applyBorder="1" applyAlignment="1">
      <alignment horizontal="center"/>
      <protection/>
    </xf>
    <xf numFmtId="187" fontId="7" fillId="56" borderId="19" xfId="82" applyNumberFormat="1" applyFont="1" applyFill="1" applyBorder="1" applyAlignment="1">
      <alignment horizontal="center"/>
    </xf>
    <xf numFmtId="187" fontId="7" fillId="56" borderId="28" xfId="82" applyNumberFormat="1" applyFont="1" applyFill="1" applyBorder="1" applyAlignment="1">
      <alignment horizontal="center"/>
    </xf>
    <xf numFmtId="187" fontId="7" fillId="56" borderId="29" xfId="82" applyNumberFormat="1" applyFont="1" applyFill="1" applyBorder="1" applyAlignment="1">
      <alignment horizontal="center"/>
    </xf>
    <xf numFmtId="187" fontId="7" fillId="56" borderId="30" xfId="82" applyNumberFormat="1" applyFont="1" applyFill="1" applyBorder="1" applyAlignment="1">
      <alignment horizontal="center"/>
    </xf>
    <xf numFmtId="187" fontId="7" fillId="56" borderId="21" xfId="82" applyNumberFormat="1" applyFont="1" applyFill="1" applyBorder="1" applyAlignment="1">
      <alignment horizontal="center"/>
    </xf>
    <xf numFmtId="187" fontId="7" fillId="56" borderId="31" xfId="98" applyNumberFormat="1" applyFont="1" applyFill="1" applyBorder="1" applyAlignment="1">
      <alignment horizontal="center"/>
      <protection/>
    </xf>
    <xf numFmtId="0" fontId="7" fillId="56" borderId="32" xfId="98" applyFont="1" applyFill="1" applyBorder="1" applyAlignment="1">
      <alignment horizontal="center"/>
      <protection/>
    </xf>
    <xf numFmtId="187" fontId="7" fillId="56" borderId="31" xfId="82" applyNumberFormat="1" applyFont="1" applyFill="1" applyBorder="1" applyAlignment="1">
      <alignment horizontal="center"/>
    </xf>
    <xf numFmtId="187" fontId="7" fillId="56" borderId="33" xfId="82" applyNumberFormat="1" applyFont="1" applyFill="1" applyBorder="1" applyAlignment="1">
      <alignment horizontal="center"/>
    </xf>
    <xf numFmtId="187" fontId="7" fillId="56" borderId="0" xfId="82" applyNumberFormat="1" applyFont="1" applyFill="1" applyBorder="1" applyAlignment="1">
      <alignment horizontal="center"/>
    </xf>
    <xf numFmtId="187" fontId="7" fillId="56" borderId="34" xfId="82" applyNumberFormat="1" applyFont="1" applyFill="1" applyBorder="1" applyAlignment="1">
      <alignment horizontal="center"/>
    </xf>
    <xf numFmtId="187" fontId="7" fillId="56" borderId="32" xfId="82" applyNumberFormat="1" applyFont="1" applyFill="1" applyBorder="1" applyAlignment="1">
      <alignment horizontal="center"/>
    </xf>
    <xf numFmtId="0" fontId="7" fillId="56" borderId="31" xfId="98" applyFont="1" applyFill="1" applyBorder="1" applyAlignment="1">
      <alignment horizontal="center"/>
      <protection/>
    </xf>
    <xf numFmtId="187" fontId="48" fillId="56" borderId="32" xfId="82" applyNumberFormat="1" applyFont="1" applyFill="1" applyBorder="1" applyAlignment="1">
      <alignment horizontal="center"/>
    </xf>
    <xf numFmtId="0" fontId="7" fillId="56" borderId="35" xfId="98" applyFont="1" applyFill="1" applyBorder="1" applyAlignment="1">
      <alignment horizontal="center"/>
      <protection/>
    </xf>
    <xf numFmtId="0" fontId="7" fillId="56" borderId="36" xfId="98" applyFont="1" applyFill="1" applyBorder="1" applyAlignment="1">
      <alignment horizontal="centerContinuous"/>
      <protection/>
    </xf>
    <xf numFmtId="187" fontId="7" fillId="56" borderId="35" xfId="82" applyNumberFormat="1" applyFont="1" applyFill="1" applyBorder="1" applyAlignment="1">
      <alignment horizontal="centerContinuous"/>
    </xf>
    <xf numFmtId="187" fontId="7" fillId="56" borderId="37" xfId="82" applyNumberFormat="1" applyFont="1" applyFill="1" applyBorder="1" applyAlignment="1">
      <alignment horizontal="centerContinuous"/>
    </xf>
    <xf numFmtId="187" fontId="7" fillId="56" borderId="38" xfId="82" applyNumberFormat="1" applyFont="1" applyFill="1" applyBorder="1" applyAlignment="1">
      <alignment horizontal="centerContinuous"/>
    </xf>
    <xf numFmtId="187" fontId="7" fillId="56" borderId="39" xfId="82" applyNumberFormat="1" applyFont="1" applyFill="1" applyBorder="1" applyAlignment="1">
      <alignment horizontal="centerContinuous"/>
    </xf>
    <xf numFmtId="187" fontId="7" fillId="56" borderId="36" xfId="82" applyNumberFormat="1" applyFont="1" applyFill="1" applyBorder="1" applyAlignment="1">
      <alignment horizontal="centerContinuous"/>
    </xf>
    <xf numFmtId="0" fontId="4" fillId="0" borderId="31" xfId="98" applyFont="1" applyFill="1" applyBorder="1" applyAlignment="1">
      <alignment horizontal="center"/>
      <protection/>
    </xf>
    <xf numFmtId="0" fontId="4" fillId="0" borderId="32" xfId="98" applyFont="1" applyFill="1" applyBorder="1" applyAlignment="1">
      <alignment horizontal="center"/>
      <protection/>
    </xf>
    <xf numFmtId="187" fontId="49" fillId="0" borderId="31" xfId="82" applyNumberFormat="1" applyFont="1" applyFill="1" applyBorder="1" applyAlignment="1">
      <alignment horizontal="center"/>
    </xf>
    <xf numFmtId="187" fontId="49" fillId="0" borderId="33" xfId="82" applyNumberFormat="1" applyFont="1" applyFill="1" applyBorder="1" applyAlignment="1">
      <alignment horizontal="center"/>
    </xf>
    <xf numFmtId="187" fontId="49" fillId="0" borderId="0" xfId="82" applyNumberFormat="1" applyFont="1" applyFill="1" applyBorder="1" applyAlignment="1">
      <alignment horizontal="center"/>
    </xf>
    <xf numFmtId="187" fontId="49" fillId="0" borderId="34" xfId="82" applyNumberFormat="1" applyFont="1" applyFill="1" applyBorder="1" applyAlignment="1">
      <alignment horizontal="center"/>
    </xf>
    <xf numFmtId="187" fontId="49" fillId="0" borderId="32" xfId="82" applyNumberFormat="1" applyFont="1" applyFill="1" applyBorder="1" applyAlignment="1">
      <alignment horizontal="center"/>
    </xf>
    <xf numFmtId="187" fontId="4" fillId="0" borderId="32" xfId="82" applyNumberFormat="1" applyFont="1" applyFill="1" applyBorder="1" applyAlignment="1">
      <alignment horizontal="center"/>
    </xf>
    <xf numFmtId="187" fontId="4" fillId="0" borderId="31" xfId="82" applyNumberFormat="1" applyFont="1" applyFill="1" applyBorder="1" applyAlignment="1">
      <alignment horizontal="center"/>
    </xf>
    <xf numFmtId="187" fontId="4" fillId="0" borderId="33" xfId="82" applyNumberFormat="1" applyFont="1" applyFill="1" applyBorder="1" applyAlignment="1">
      <alignment horizontal="center"/>
    </xf>
    <xf numFmtId="187" fontId="4" fillId="0" borderId="0" xfId="82" applyNumberFormat="1" applyFont="1" applyFill="1" applyBorder="1" applyAlignment="1">
      <alignment horizontal="center"/>
    </xf>
    <xf numFmtId="187" fontId="4" fillId="0" borderId="34" xfId="82" applyNumberFormat="1" applyFont="1" applyFill="1" applyBorder="1" applyAlignment="1">
      <alignment horizontal="center"/>
    </xf>
    <xf numFmtId="0" fontId="4" fillId="0" borderId="35" xfId="98" applyFont="1" applyFill="1" applyBorder="1" applyAlignment="1">
      <alignment horizontal="center"/>
      <protection/>
    </xf>
    <xf numFmtId="0" fontId="4" fillId="0" borderId="36" xfId="98" applyFont="1" applyFill="1" applyBorder="1" applyAlignment="1">
      <alignment horizontal="centerContinuous"/>
      <protection/>
    </xf>
    <xf numFmtId="187" fontId="4" fillId="0" borderId="35" xfId="82" applyNumberFormat="1" applyFont="1" applyFill="1" applyBorder="1" applyAlignment="1">
      <alignment horizontal="centerContinuous"/>
    </xf>
    <xf numFmtId="187" fontId="4" fillId="0" borderId="37" xfId="82" applyNumberFormat="1" applyFont="1" applyFill="1" applyBorder="1" applyAlignment="1">
      <alignment horizontal="centerContinuous"/>
    </xf>
    <xf numFmtId="187" fontId="4" fillId="0" borderId="38" xfId="82" applyNumberFormat="1" applyFont="1" applyFill="1" applyBorder="1" applyAlignment="1">
      <alignment horizontal="centerContinuous"/>
    </xf>
    <xf numFmtId="187" fontId="4" fillId="0" borderId="39" xfId="82" applyNumberFormat="1" applyFont="1" applyFill="1" applyBorder="1" applyAlignment="1">
      <alignment horizontal="centerContinuous"/>
    </xf>
    <xf numFmtId="187" fontId="4" fillId="0" borderId="36" xfId="82" applyNumberFormat="1" applyFont="1" applyFill="1" applyBorder="1" applyAlignment="1">
      <alignment horizontal="centerContinuous"/>
    </xf>
    <xf numFmtId="187" fontId="4" fillId="0" borderId="32" xfId="82" applyNumberFormat="1" applyFont="1" applyFill="1" applyBorder="1" applyAlignment="1">
      <alignment horizontal="centerContinuous"/>
    </xf>
    <xf numFmtId="0" fontId="4" fillId="0" borderId="27" xfId="98" applyFont="1" applyFill="1" applyBorder="1" applyAlignment="1">
      <alignment horizontal="center"/>
      <protection/>
    </xf>
    <xf numFmtId="0" fontId="4" fillId="0" borderId="40" xfId="98" applyFont="1" applyFill="1" applyBorder="1" applyAlignment="1">
      <alignment horizontal="center"/>
      <protection/>
    </xf>
    <xf numFmtId="187" fontId="4" fillId="0" borderId="40" xfId="82" applyNumberFormat="1" applyFont="1" applyFill="1" applyBorder="1" applyAlignment="1">
      <alignment horizontal="center"/>
    </xf>
    <xf numFmtId="187" fontId="49" fillId="0" borderId="27" xfId="82" applyNumberFormat="1" applyFont="1" applyFill="1" applyBorder="1" applyAlignment="1">
      <alignment horizontal="center"/>
    </xf>
    <xf numFmtId="187" fontId="49" fillId="0" borderId="41" xfId="82" applyNumberFormat="1" applyFont="1" applyFill="1" applyBorder="1" applyAlignment="1">
      <alignment horizontal="center"/>
    </xf>
    <xf numFmtId="187" fontId="49" fillId="0" borderId="42" xfId="82" applyNumberFormat="1" applyFont="1" applyFill="1" applyBorder="1" applyAlignment="1">
      <alignment horizontal="center"/>
    </xf>
    <xf numFmtId="187" fontId="49" fillId="0" borderId="43" xfId="82" applyNumberFormat="1" applyFont="1" applyFill="1" applyBorder="1" applyAlignment="1">
      <alignment horizontal="center"/>
    </xf>
    <xf numFmtId="187" fontId="49" fillId="0" borderId="40" xfId="82" applyNumberFormat="1" applyFont="1" applyFill="1" applyBorder="1" applyAlignment="1">
      <alignment horizontal="center"/>
    </xf>
    <xf numFmtId="0" fontId="4" fillId="0" borderId="22" xfId="98" applyFont="1" applyFill="1" applyBorder="1" applyAlignment="1">
      <alignment horizontal="center"/>
      <protection/>
    </xf>
    <xf numFmtId="0" fontId="4" fillId="0" borderId="26" xfId="98" applyFont="1" applyFill="1" applyBorder="1" applyAlignment="1">
      <alignment horizontal="centerContinuous"/>
      <protection/>
    </xf>
    <xf numFmtId="187" fontId="4" fillId="0" borderId="22" xfId="82" applyNumberFormat="1" applyFont="1" applyFill="1" applyBorder="1" applyAlignment="1">
      <alignment horizontal="centerContinuous"/>
    </xf>
    <xf numFmtId="187" fontId="4" fillId="0" borderId="44" xfId="82" applyNumberFormat="1" applyFont="1" applyFill="1" applyBorder="1" applyAlignment="1">
      <alignment horizontal="centerContinuous"/>
    </xf>
    <xf numFmtId="187" fontId="4" fillId="0" borderId="24" xfId="82" applyNumberFormat="1" applyFont="1" applyFill="1" applyBorder="1" applyAlignment="1">
      <alignment horizontal="centerContinuous"/>
    </xf>
    <xf numFmtId="187" fontId="4" fillId="0" borderId="45" xfId="82" applyNumberFormat="1" applyFont="1" applyFill="1" applyBorder="1" applyAlignment="1">
      <alignment horizontal="centerContinuous"/>
    </xf>
    <xf numFmtId="187" fontId="4" fillId="0" borderId="26" xfId="82" applyNumberFormat="1" applyFont="1" applyFill="1" applyBorder="1" applyAlignment="1">
      <alignment horizontal="centerContinuous"/>
    </xf>
    <xf numFmtId="187" fontId="4" fillId="0" borderId="0" xfId="82" applyNumberFormat="1" applyFont="1" applyBorder="1" applyAlignment="1">
      <alignment/>
    </xf>
    <xf numFmtId="187" fontId="4" fillId="0" borderId="0" xfId="82" applyNumberFormat="1" applyFont="1" applyAlignment="1">
      <alignment/>
    </xf>
    <xf numFmtId="0" fontId="4" fillId="56" borderId="0" xfId="97" applyFont="1" applyFill="1" applyBorder="1">
      <alignment/>
      <protection/>
    </xf>
    <xf numFmtId="0" fontId="4" fillId="40" borderId="0" xfId="97" applyFont="1" applyFill="1" applyBorder="1">
      <alignment/>
      <protection/>
    </xf>
    <xf numFmtId="0" fontId="4" fillId="56" borderId="0" xfId="69" applyFont="1" applyFill="1" applyAlignment="1">
      <alignment horizontal="center"/>
      <protection/>
    </xf>
    <xf numFmtId="0" fontId="4" fillId="40" borderId="0" xfId="69" applyFont="1" applyFill="1" applyAlignment="1">
      <alignment horizontal="center"/>
      <protection/>
    </xf>
    <xf numFmtId="0" fontId="4" fillId="56" borderId="0" xfId="97" applyFont="1" applyFill="1">
      <alignment/>
      <protection/>
    </xf>
    <xf numFmtId="0" fontId="4" fillId="40" borderId="0" xfId="97" applyFont="1" applyFill="1">
      <alignment/>
      <protection/>
    </xf>
    <xf numFmtId="0" fontId="4" fillId="0" borderId="46" xfId="99" applyFont="1" applyBorder="1">
      <alignment/>
      <protection/>
    </xf>
    <xf numFmtId="0" fontId="8" fillId="0" borderId="46" xfId="99" applyFont="1" applyBorder="1">
      <alignment/>
      <protection/>
    </xf>
    <xf numFmtId="187" fontId="50" fillId="13" borderId="31" xfId="82" applyNumberFormat="1" applyFont="1" applyFill="1" applyBorder="1" applyAlignment="1">
      <alignment horizontal="center"/>
    </xf>
    <xf numFmtId="0" fontId="3" fillId="0" borderId="0" xfId="98" applyFont="1" applyFill="1" applyAlignment="1" applyProtection="1">
      <alignment horizontal="left"/>
      <protection/>
    </xf>
    <xf numFmtId="0" fontId="4" fillId="0" borderId="0" xfId="98" applyFont="1" applyFill="1">
      <alignment/>
      <protection/>
    </xf>
    <xf numFmtId="0" fontId="5" fillId="0" borderId="0" xfId="98" applyFont="1" applyFill="1">
      <alignment/>
      <protection/>
    </xf>
    <xf numFmtId="187" fontId="5" fillId="0" borderId="0" xfId="83" applyNumberFormat="1" applyFont="1" applyFill="1" applyAlignment="1">
      <alignment/>
    </xf>
    <xf numFmtId="0" fontId="3" fillId="55" borderId="21" xfId="98" applyFont="1" applyFill="1" applyBorder="1" applyAlignment="1">
      <alignment horizontal="center"/>
      <protection/>
    </xf>
    <xf numFmtId="187" fontId="3" fillId="55" borderId="20" xfId="83" applyNumberFormat="1" applyFont="1" applyFill="1" applyBorder="1" applyAlignment="1">
      <alignment horizontal="centerContinuous"/>
    </xf>
    <xf numFmtId="187" fontId="3" fillId="55" borderId="21" xfId="83" applyNumberFormat="1" applyFont="1" applyFill="1" applyBorder="1" applyAlignment="1">
      <alignment horizontal="centerContinuous"/>
    </xf>
    <xf numFmtId="0" fontId="3" fillId="55" borderId="22" xfId="98" applyFont="1" applyFill="1" applyBorder="1" applyAlignment="1">
      <alignment horizontal="center"/>
      <protection/>
    </xf>
    <xf numFmtId="0" fontId="3" fillId="55" borderId="26" xfId="98" applyFont="1" applyFill="1" applyBorder="1" applyAlignment="1">
      <alignment horizontal="center" vertical="top" wrapText="1"/>
      <protection/>
    </xf>
    <xf numFmtId="187" fontId="3" fillId="55" borderId="22" xfId="83" applyNumberFormat="1" applyFont="1" applyFill="1" applyBorder="1" applyAlignment="1">
      <alignment horizontal="center" vertical="top" wrapText="1"/>
    </xf>
    <xf numFmtId="187" fontId="3" fillId="55" borderId="23" xfId="83" applyNumberFormat="1" applyFont="1" applyFill="1" applyBorder="1" applyAlignment="1">
      <alignment horizontal="center" vertical="top" wrapText="1"/>
    </xf>
    <xf numFmtId="187" fontId="3" fillId="55" borderId="24" xfId="83" applyNumberFormat="1" applyFont="1" applyFill="1" applyBorder="1" applyAlignment="1">
      <alignment horizontal="center" vertical="top" wrapText="1"/>
    </xf>
    <xf numFmtId="187" fontId="3" fillId="55" borderId="25" xfId="83" applyNumberFormat="1" applyFont="1" applyFill="1" applyBorder="1" applyAlignment="1">
      <alignment horizontal="center" vertical="top" wrapText="1"/>
    </xf>
    <xf numFmtId="187" fontId="3" fillId="55" borderId="26" xfId="83" applyNumberFormat="1" applyFont="1" applyFill="1" applyBorder="1" applyAlignment="1">
      <alignment horizontal="center" vertical="top" wrapText="1"/>
    </xf>
    <xf numFmtId="187" fontId="7" fillId="56" borderId="19" xfId="83" applyNumberFormat="1" applyFont="1" applyFill="1" applyBorder="1" applyAlignment="1">
      <alignment horizontal="center"/>
    </xf>
    <xf numFmtId="187" fontId="7" fillId="56" borderId="28" xfId="83" applyNumberFormat="1" applyFont="1" applyFill="1" applyBorder="1" applyAlignment="1">
      <alignment horizontal="center"/>
    </xf>
    <xf numFmtId="187" fontId="7" fillId="56" borderId="29" xfId="83" applyNumberFormat="1" applyFont="1" applyFill="1" applyBorder="1" applyAlignment="1">
      <alignment horizontal="center"/>
    </xf>
    <xf numFmtId="187" fontId="7" fillId="56" borderId="30" xfId="83" applyNumberFormat="1" applyFont="1" applyFill="1" applyBorder="1" applyAlignment="1">
      <alignment horizontal="center"/>
    </xf>
    <xf numFmtId="187" fontId="7" fillId="56" borderId="21" xfId="83" applyNumberFormat="1" applyFont="1" applyFill="1" applyBorder="1" applyAlignment="1">
      <alignment horizontal="center"/>
    </xf>
    <xf numFmtId="187" fontId="7" fillId="56" borderId="47" xfId="83" applyNumberFormat="1" applyFont="1" applyFill="1" applyBorder="1" applyAlignment="1">
      <alignment horizontal="center"/>
    </xf>
    <xf numFmtId="187" fontId="7" fillId="56" borderId="31" xfId="83" applyNumberFormat="1" applyFont="1" applyFill="1" applyBorder="1" applyAlignment="1">
      <alignment horizontal="center"/>
    </xf>
    <xf numFmtId="187" fontId="7" fillId="56" borderId="33" xfId="83" applyNumberFormat="1" applyFont="1" applyFill="1" applyBorder="1" applyAlignment="1">
      <alignment horizontal="center"/>
    </xf>
    <xf numFmtId="187" fontId="7" fillId="56" borderId="0" xfId="83" applyNumberFormat="1" applyFont="1" applyFill="1" applyBorder="1" applyAlignment="1">
      <alignment horizontal="center"/>
    </xf>
    <xf numFmtId="187" fontId="7" fillId="56" borderId="34" xfId="83" applyNumberFormat="1" applyFont="1" applyFill="1" applyBorder="1" applyAlignment="1">
      <alignment horizontal="center"/>
    </xf>
    <xf numFmtId="187" fontId="7" fillId="56" borderId="32" xfId="83" applyNumberFormat="1" applyFont="1" applyFill="1" applyBorder="1" applyAlignment="1">
      <alignment horizontal="center"/>
    </xf>
    <xf numFmtId="187" fontId="7" fillId="56" borderId="46" xfId="83" applyNumberFormat="1" applyFont="1" applyFill="1" applyBorder="1" applyAlignment="1">
      <alignment horizontal="center"/>
    </xf>
    <xf numFmtId="187" fontId="48" fillId="56" borderId="32" xfId="83" applyNumberFormat="1" applyFont="1" applyFill="1" applyBorder="1" applyAlignment="1">
      <alignment horizontal="center"/>
    </xf>
    <xf numFmtId="187" fontId="7" fillId="56" borderId="35" xfId="83" applyNumberFormat="1" applyFont="1" applyFill="1" applyBorder="1" applyAlignment="1">
      <alignment horizontal="centerContinuous"/>
    </xf>
    <xf numFmtId="187" fontId="7" fillId="56" borderId="37" xfId="83" applyNumberFormat="1" applyFont="1" applyFill="1" applyBorder="1" applyAlignment="1">
      <alignment horizontal="centerContinuous"/>
    </xf>
    <xf numFmtId="187" fontId="7" fillId="56" borderId="38" xfId="83" applyNumberFormat="1" applyFont="1" applyFill="1" applyBorder="1" applyAlignment="1">
      <alignment horizontal="centerContinuous"/>
    </xf>
    <xf numFmtId="187" fontId="7" fillId="56" borderId="39" xfId="83" applyNumberFormat="1" applyFont="1" applyFill="1" applyBorder="1" applyAlignment="1">
      <alignment horizontal="centerContinuous"/>
    </xf>
    <xf numFmtId="187" fontId="7" fillId="56" borderId="36" xfId="83" applyNumberFormat="1" applyFont="1" applyFill="1" applyBorder="1" applyAlignment="1">
      <alignment horizontal="centerContinuous"/>
    </xf>
    <xf numFmtId="187" fontId="7" fillId="56" borderId="48" xfId="83" applyNumberFormat="1" applyFont="1" applyFill="1" applyBorder="1" applyAlignment="1">
      <alignment horizontal="centerContinuous"/>
    </xf>
    <xf numFmtId="187" fontId="4" fillId="0" borderId="31" xfId="83" applyNumberFormat="1" applyFont="1" applyFill="1" applyBorder="1" applyAlignment="1">
      <alignment horizontal="center"/>
    </xf>
    <xf numFmtId="187" fontId="4" fillId="0" borderId="33" xfId="83" applyNumberFormat="1" applyFont="1" applyFill="1" applyBorder="1" applyAlignment="1">
      <alignment horizontal="center"/>
    </xf>
    <xf numFmtId="187" fontId="4" fillId="0" borderId="0" xfId="83" applyNumberFormat="1" applyFont="1" applyFill="1" applyBorder="1" applyAlignment="1">
      <alignment horizontal="center"/>
    </xf>
    <xf numFmtId="187" fontId="4" fillId="0" borderId="34" xfId="83" applyNumberFormat="1" applyFont="1" applyFill="1" applyBorder="1" applyAlignment="1">
      <alignment horizontal="center"/>
    </xf>
    <xf numFmtId="187" fontId="4" fillId="0" borderId="32" xfId="83" applyNumberFormat="1" applyFont="1" applyFill="1" applyBorder="1" applyAlignment="1">
      <alignment horizontal="center"/>
    </xf>
    <xf numFmtId="187" fontId="4" fillId="0" borderId="46" xfId="83" applyNumberFormat="1" applyFont="1" applyFill="1" applyBorder="1" applyAlignment="1">
      <alignment horizontal="center"/>
    </xf>
    <xf numFmtId="0" fontId="4" fillId="0" borderId="32" xfId="98" applyFont="1" applyFill="1" applyBorder="1" applyAlignment="1">
      <alignment horizontal="centerContinuous"/>
      <protection/>
    </xf>
    <xf numFmtId="187" fontId="4" fillId="0" borderId="35" xfId="83" applyNumberFormat="1" applyFont="1" applyFill="1" applyBorder="1" applyAlignment="1">
      <alignment horizontal="centerContinuous"/>
    </xf>
    <xf numFmtId="187" fontId="4" fillId="0" borderId="37" xfId="83" applyNumberFormat="1" applyFont="1" applyFill="1" applyBorder="1" applyAlignment="1">
      <alignment horizontal="centerContinuous"/>
    </xf>
    <xf numFmtId="187" fontId="4" fillId="0" borderId="38" xfId="83" applyNumberFormat="1" applyFont="1" applyFill="1" applyBorder="1" applyAlignment="1">
      <alignment horizontal="centerContinuous"/>
    </xf>
    <xf numFmtId="187" fontId="4" fillId="0" borderId="39" xfId="83" applyNumberFormat="1" applyFont="1" applyFill="1" applyBorder="1" applyAlignment="1">
      <alignment horizontal="centerContinuous"/>
    </xf>
    <xf numFmtId="187" fontId="4" fillId="0" borderId="36" xfId="83" applyNumberFormat="1" applyFont="1" applyFill="1" applyBorder="1" applyAlignment="1">
      <alignment horizontal="centerContinuous"/>
    </xf>
    <xf numFmtId="187" fontId="4" fillId="0" borderId="48" xfId="83" applyNumberFormat="1" applyFont="1" applyFill="1" applyBorder="1" applyAlignment="1">
      <alignment horizontal="centerContinuous"/>
    </xf>
    <xf numFmtId="187" fontId="4" fillId="0" borderId="32" xfId="83" applyNumberFormat="1" applyFont="1" applyFill="1" applyBorder="1" applyAlignment="1">
      <alignment horizontal="centerContinuous"/>
    </xf>
    <xf numFmtId="187" fontId="4" fillId="0" borderId="22" xfId="83" applyNumberFormat="1" applyFont="1" applyFill="1" applyBorder="1" applyAlignment="1">
      <alignment horizontal="centerContinuous"/>
    </xf>
    <xf numFmtId="187" fontId="4" fillId="0" borderId="44" xfId="83" applyNumberFormat="1" applyFont="1" applyFill="1" applyBorder="1" applyAlignment="1">
      <alignment horizontal="centerContinuous"/>
    </xf>
    <xf numFmtId="187" fontId="4" fillId="0" borderId="24" xfId="83" applyNumberFormat="1" applyFont="1" applyFill="1" applyBorder="1" applyAlignment="1">
      <alignment horizontal="centerContinuous"/>
    </xf>
    <xf numFmtId="187" fontId="4" fillId="0" borderId="45" xfId="83" applyNumberFormat="1" applyFont="1" applyFill="1" applyBorder="1" applyAlignment="1">
      <alignment horizontal="centerContinuous"/>
    </xf>
    <xf numFmtId="187" fontId="4" fillId="0" borderId="26" xfId="83" applyNumberFormat="1" applyFont="1" applyFill="1" applyBorder="1" applyAlignment="1">
      <alignment horizontal="centerContinuous"/>
    </xf>
    <xf numFmtId="187" fontId="4" fillId="0" borderId="49" xfId="83" applyNumberFormat="1" applyFont="1" applyFill="1" applyBorder="1" applyAlignment="1">
      <alignment horizontal="centerContinuous"/>
    </xf>
    <xf numFmtId="187" fontId="4" fillId="0" borderId="0" xfId="83" applyNumberFormat="1" applyFont="1" applyAlignment="1">
      <alignment/>
    </xf>
    <xf numFmtId="187" fontId="5" fillId="0" borderId="0" xfId="84" applyNumberFormat="1" applyFont="1" applyFill="1" applyAlignment="1">
      <alignment/>
    </xf>
    <xf numFmtId="187" fontId="3" fillId="55" borderId="20" xfId="84" applyNumberFormat="1" applyFont="1" applyFill="1" applyBorder="1" applyAlignment="1">
      <alignment horizontal="centerContinuous"/>
    </xf>
    <xf numFmtId="187" fontId="3" fillId="55" borderId="21" xfId="84" applyNumberFormat="1" applyFont="1" applyFill="1" applyBorder="1" applyAlignment="1">
      <alignment horizontal="centerContinuous"/>
    </xf>
    <xf numFmtId="187" fontId="3" fillId="55" borderId="22" xfId="84" applyNumberFormat="1" applyFont="1" applyFill="1" applyBorder="1" applyAlignment="1">
      <alignment horizontal="center" vertical="top" wrapText="1"/>
    </xf>
    <xf numFmtId="187" fontId="3" fillId="55" borderId="23" xfId="84" applyNumberFormat="1" applyFont="1" applyFill="1" applyBorder="1" applyAlignment="1">
      <alignment horizontal="center" vertical="top" wrapText="1"/>
    </xf>
    <xf numFmtId="187" fontId="3" fillId="55" borderId="24" xfId="84" applyNumberFormat="1" applyFont="1" applyFill="1" applyBorder="1" applyAlignment="1">
      <alignment horizontal="center" vertical="top" wrapText="1"/>
    </xf>
    <xf numFmtId="187" fontId="3" fillId="55" borderId="25" xfId="84" applyNumberFormat="1" applyFont="1" applyFill="1" applyBorder="1" applyAlignment="1">
      <alignment horizontal="center" vertical="top" wrapText="1"/>
    </xf>
    <xf numFmtId="187" fontId="3" fillId="55" borderId="26" xfId="84" applyNumberFormat="1" applyFont="1" applyFill="1" applyBorder="1" applyAlignment="1">
      <alignment horizontal="center" vertical="top" wrapText="1"/>
    </xf>
    <xf numFmtId="187" fontId="7" fillId="56" borderId="19" xfId="84" applyNumberFormat="1" applyFont="1" applyFill="1" applyBorder="1" applyAlignment="1">
      <alignment horizontal="center"/>
    </xf>
    <xf numFmtId="187" fontId="7" fillId="56" borderId="28" xfId="84" applyNumberFormat="1" applyFont="1" applyFill="1" applyBorder="1" applyAlignment="1">
      <alignment horizontal="center"/>
    </xf>
    <xf numFmtId="187" fontId="7" fillId="56" borderId="29" xfId="84" applyNumberFormat="1" applyFont="1" applyFill="1" applyBorder="1" applyAlignment="1">
      <alignment horizontal="center"/>
    </xf>
    <xf numFmtId="187" fontId="7" fillId="56" borderId="30" xfId="84" applyNumberFormat="1" applyFont="1" applyFill="1" applyBorder="1" applyAlignment="1">
      <alignment horizontal="center"/>
    </xf>
    <xf numFmtId="187" fontId="7" fillId="56" borderId="21" xfId="84" applyNumberFormat="1" applyFont="1" applyFill="1" applyBorder="1" applyAlignment="1">
      <alignment horizontal="center"/>
    </xf>
    <xf numFmtId="187" fontId="7" fillId="56" borderId="47" xfId="84" applyNumberFormat="1" applyFont="1" applyFill="1" applyBorder="1" applyAlignment="1">
      <alignment horizontal="center"/>
    </xf>
    <xf numFmtId="187" fontId="7" fillId="56" borderId="31" xfId="84" applyNumberFormat="1" applyFont="1" applyFill="1" applyBorder="1" applyAlignment="1">
      <alignment horizontal="center"/>
    </xf>
    <xf numFmtId="187" fontId="7" fillId="56" borderId="33" xfId="84" applyNumberFormat="1" applyFont="1" applyFill="1" applyBorder="1" applyAlignment="1">
      <alignment horizontal="center"/>
    </xf>
    <xf numFmtId="187" fontId="7" fillId="56" borderId="0" xfId="84" applyNumberFormat="1" applyFont="1" applyFill="1" applyBorder="1" applyAlignment="1">
      <alignment horizontal="center"/>
    </xf>
    <xf numFmtId="187" fontId="7" fillId="56" borderId="34" xfId="84" applyNumberFormat="1" applyFont="1" applyFill="1" applyBorder="1" applyAlignment="1">
      <alignment horizontal="center"/>
    </xf>
    <xf numFmtId="187" fontId="7" fillId="56" borderId="32" xfId="84" applyNumberFormat="1" applyFont="1" applyFill="1" applyBorder="1" applyAlignment="1">
      <alignment horizontal="center"/>
    </xf>
    <xf numFmtId="187" fontId="7" fillId="56" borderId="46" xfId="84" applyNumberFormat="1" applyFont="1" applyFill="1" applyBorder="1" applyAlignment="1">
      <alignment horizontal="center"/>
    </xf>
    <xf numFmtId="187" fontId="48" fillId="56" borderId="32" xfId="84" applyNumberFormat="1" applyFont="1" applyFill="1" applyBorder="1" applyAlignment="1">
      <alignment horizontal="center"/>
    </xf>
    <xf numFmtId="187" fontId="7" fillId="56" borderId="35" xfId="84" applyNumberFormat="1" applyFont="1" applyFill="1" applyBorder="1" applyAlignment="1">
      <alignment horizontal="centerContinuous"/>
    </xf>
    <xf numFmtId="187" fontId="7" fillId="56" borderId="37" xfId="84" applyNumberFormat="1" applyFont="1" applyFill="1" applyBorder="1" applyAlignment="1">
      <alignment horizontal="centerContinuous"/>
    </xf>
    <xf numFmtId="187" fontId="7" fillId="56" borderId="38" xfId="84" applyNumberFormat="1" applyFont="1" applyFill="1" applyBorder="1" applyAlignment="1">
      <alignment horizontal="centerContinuous"/>
    </xf>
    <xf numFmtId="187" fontId="7" fillId="56" borderId="39" xfId="84" applyNumberFormat="1" applyFont="1" applyFill="1" applyBorder="1" applyAlignment="1">
      <alignment horizontal="centerContinuous"/>
    </xf>
    <xf numFmtId="187" fontId="7" fillId="56" borderId="36" xfId="84" applyNumberFormat="1" applyFont="1" applyFill="1" applyBorder="1" applyAlignment="1">
      <alignment horizontal="centerContinuous"/>
    </xf>
    <xf numFmtId="187" fontId="7" fillId="56" borderId="48" xfId="84" applyNumberFormat="1" applyFont="1" applyFill="1" applyBorder="1" applyAlignment="1">
      <alignment horizontal="centerContinuous"/>
    </xf>
    <xf numFmtId="187" fontId="4" fillId="0" borderId="31" xfId="84" applyNumberFormat="1" applyFont="1" applyFill="1" applyBorder="1" applyAlignment="1">
      <alignment horizontal="center"/>
    </xf>
    <xf numFmtId="187" fontId="4" fillId="0" borderId="33" xfId="84" applyNumberFormat="1" applyFont="1" applyFill="1" applyBorder="1" applyAlignment="1">
      <alignment horizontal="center"/>
    </xf>
    <xf numFmtId="187" fontId="4" fillId="0" borderId="0" xfId="84" applyNumberFormat="1" applyFont="1" applyFill="1" applyBorder="1" applyAlignment="1">
      <alignment horizontal="center"/>
    </xf>
    <xf numFmtId="187" fontId="4" fillId="0" borderId="34" xfId="84" applyNumberFormat="1" applyFont="1" applyFill="1" applyBorder="1" applyAlignment="1">
      <alignment horizontal="center"/>
    </xf>
    <xf numFmtId="187" fontId="4" fillId="0" borderId="32" xfId="84" applyNumberFormat="1" applyFont="1" applyFill="1" applyBorder="1" applyAlignment="1">
      <alignment horizontal="center"/>
    </xf>
    <xf numFmtId="187" fontId="4" fillId="0" borderId="46" xfId="84" applyNumberFormat="1" applyFont="1" applyFill="1" applyBorder="1" applyAlignment="1">
      <alignment horizontal="center"/>
    </xf>
    <xf numFmtId="187" fontId="4" fillId="0" borderId="35" xfId="84" applyNumberFormat="1" applyFont="1" applyFill="1" applyBorder="1" applyAlignment="1">
      <alignment horizontal="centerContinuous"/>
    </xf>
    <xf numFmtId="187" fontId="4" fillId="0" borderId="37" xfId="84" applyNumberFormat="1" applyFont="1" applyFill="1" applyBorder="1" applyAlignment="1">
      <alignment horizontal="centerContinuous"/>
    </xf>
    <xf numFmtId="187" fontId="4" fillId="0" borderId="38" xfId="84" applyNumberFormat="1" applyFont="1" applyFill="1" applyBorder="1" applyAlignment="1">
      <alignment horizontal="centerContinuous"/>
    </xf>
    <xf numFmtId="187" fontId="4" fillId="0" borderId="39" xfId="84" applyNumberFormat="1" applyFont="1" applyFill="1" applyBorder="1" applyAlignment="1">
      <alignment horizontal="centerContinuous"/>
    </xf>
    <xf numFmtId="187" fontId="4" fillId="0" borderId="36" xfId="84" applyNumberFormat="1" applyFont="1" applyFill="1" applyBorder="1" applyAlignment="1">
      <alignment horizontal="centerContinuous"/>
    </xf>
    <xf numFmtId="187" fontId="4" fillId="0" borderId="48" xfId="84" applyNumberFormat="1" applyFont="1" applyFill="1" applyBorder="1" applyAlignment="1">
      <alignment horizontal="centerContinuous"/>
    </xf>
    <xf numFmtId="187" fontId="4" fillId="0" borderId="32" xfId="84" applyNumberFormat="1" applyFont="1" applyFill="1" applyBorder="1" applyAlignment="1">
      <alignment horizontal="centerContinuous"/>
    </xf>
    <xf numFmtId="43" fontId="51" fillId="57" borderId="0" xfId="78" applyFont="1" applyFill="1" applyAlignment="1">
      <alignment/>
    </xf>
    <xf numFmtId="43" fontId="51" fillId="11" borderId="0" xfId="78" applyFont="1" applyFill="1" applyAlignment="1">
      <alignment/>
    </xf>
    <xf numFmtId="187" fontId="4" fillId="0" borderId="32" xfId="84" applyNumberFormat="1" applyFont="1" applyBorder="1" applyAlignment="1">
      <alignment/>
    </xf>
    <xf numFmtId="187" fontId="4" fillId="0" borderId="22" xfId="84" applyNumberFormat="1" applyFont="1" applyFill="1" applyBorder="1" applyAlignment="1">
      <alignment horizontal="centerContinuous"/>
    </xf>
    <xf numFmtId="187" fontId="4" fillId="0" borderId="44" xfId="84" applyNumberFormat="1" applyFont="1" applyFill="1" applyBorder="1" applyAlignment="1">
      <alignment horizontal="centerContinuous"/>
    </xf>
    <xf numFmtId="187" fontId="4" fillId="0" borderId="24" xfId="84" applyNumberFormat="1" applyFont="1" applyFill="1" applyBorder="1" applyAlignment="1">
      <alignment horizontal="centerContinuous"/>
    </xf>
    <xf numFmtId="187" fontId="4" fillId="0" borderId="45" xfId="84" applyNumberFormat="1" applyFont="1" applyFill="1" applyBorder="1" applyAlignment="1">
      <alignment horizontal="centerContinuous"/>
    </xf>
    <xf numFmtId="187" fontId="4" fillId="0" borderId="26" xfId="84" applyNumberFormat="1" applyFont="1" applyFill="1" applyBorder="1" applyAlignment="1">
      <alignment horizontal="centerContinuous"/>
    </xf>
    <xf numFmtId="187" fontId="4" fillId="0" borderId="49" xfId="84" applyNumberFormat="1" applyFont="1" applyFill="1" applyBorder="1" applyAlignment="1">
      <alignment horizontal="centerContinuous"/>
    </xf>
    <xf numFmtId="187" fontId="4" fillId="0" borderId="26" xfId="84" applyNumberFormat="1" applyFont="1" applyBorder="1" applyAlignment="1">
      <alignment/>
    </xf>
    <xf numFmtId="187" fontId="4" fillId="0" borderId="0" xfId="84" applyNumberFormat="1" applyFont="1" applyAlignment="1">
      <alignment/>
    </xf>
    <xf numFmtId="0" fontId="8" fillId="0" borderId="0" xfId="97" applyFont="1">
      <alignment/>
      <protection/>
    </xf>
    <xf numFmtId="187" fontId="5" fillId="0" borderId="0" xfId="85" applyNumberFormat="1" applyFont="1" applyFill="1" applyAlignment="1">
      <alignment/>
    </xf>
    <xf numFmtId="187" fontId="3" fillId="55" borderId="20" xfId="85" applyNumberFormat="1" applyFont="1" applyFill="1" applyBorder="1" applyAlignment="1">
      <alignment horizontal="centerContinuous"/>
    </xf>
    <xf numFmtId="187" fontId="3" fillId="55" borderId="21" xfId="85" applyNumberFormat="1" applyFont="1" applyFill="1" applyBorder="1" applyAlignment="1">
      <alignment horizontal="centerContinuous"/>
    </xf>
    <xf numFmtId="187" fontId="3" fillId="55" borderId="22" xfId="85" applyNumberFormat="1" applyFont="1" applyFill="1" applyBorder="1" applyAlignment="1">
      <alignment horizontal="center" vertical="top" wrapText="1"/>
    </xf>
    <xf numFmtId="187" fontId="3" fillId="55" borderId="23" xfId="85" applyNumberFormat="1" applyFont="1" applyFill="1" applyBorder="1" applyAlignment="1">
      <alignment horizontal="center" vertical="top" wrapText="1"/>
    </xf>
    <xf numFmtId="187" fontId="3" fillId="55" borderId="24" xfId="85" applyNumberFormat="1" applyFont="1" applyFill="1" applyBorder="1" applyAlignment="1">
      <alignment horizontal="center" vertical="top" wrapText="1"/>
    </xf>
    <xf numFmtId="187" fontId="3" fillId="55" borderId="25" xfId="85" applyNumberFormat="1" applyFont="1" applyFill="1" applyBorder="1" applyAlignment="1">
      <alignment horizontal="center" vertical="top" wrapText="1"/>
    </xf>
    <xf numFmtId="187" fontId="3" fillId="55" borderId="26" xfId="85" applyNumberFormat="1" applyFont="1" applyFill="1" applyBorder="1" applyAlignment="1">
      <alignment horizontal="center" vertical="top" wrapText="1"/>
    </xf>
    <xf numFmtId="187" fontId="7" fillId="56" borderId="19" xfId="85" applyNumberFormat="1" applyFont="1" applyFill="1" applyBorder="1" applyAlignment="1">
      <alignment horizontal="center"/>
    </xf>
    <xf numFmtId="187" fontId="7" fillId="56" borderId="28" xfId="85" applyNumberFormat="1" applyFont="1" applyFill="1" applyBorder="1" applyAlignment="1">
      <alignment horizontal="center"/>
    </xf>
    <xf numFmtId="187" fontId="7" fillId="56" borderId="29" xfId="85" applyNumberFormat="1" applyFont="1" applyFill="1" applyBorder="1" applyAlignment="1">
      <alignment horizontal="center"/>
    </xf>
    <xf numFmtId="187" fontId="7" fillId="56" borderId="30" xfId="85" applyNumberFormat="1" applyFont="1" applyFill="1" applyBorder="1" applyAlignment="1">
      <alignment horizontal="center"/>
    </xf>
    <xf numFmtId="187" fontId="7" fillId="56" borderId="21" xfId="85" applyNumberFormat="1" applyFont="1" applyFill="1" applyBorder="1" applyAlignment="1">
      <alignment horizontal="center"/>
    </xf>
    <xf numFmtId="187" fontId="7" fillId="56" borderId="47" xfId="85" applyNumberFormat="1" applyFont="1" applyFill="1" applyBorder="1" applyAlignment="1">
      <alignment horizontal="center"/>
    </xf>
    <xf numFmtId="187" fontId="7" fillId="56" borderId="31" xfId="85" applyNumberFormat="1" applyFont="1" applyFill="1" applyBorder="1" applyAlignment="1">
      <alignment horizontal="center"/>
    </xf>
    <xf numFmtId="187" fontId="7" fillId="56" borderId="33" xfId="85" applyNumberFormat="1" applyFont="1" applyFill="1" applyBorder="1" applyAlignment="1">
      <alignment horizontal="center"/>
    </xf>
    <xf numFmtId="187" fontId="7" fillId="56" borderId="0" xfId="85" applyNumberFormat="1" applyFont="1" applyFill="1" applyBorder="1" applyAlignment="1">
      <alignment horizontal="center"/>
    </xf>
    <xf numFmtId="187" fontId="7" fillId="56" borderId="34" xfId="85" applyNumberFormat="1" applyFont="1" applyFill="1" applyBorder="1" applyAlignment="1">
      <alignment horizontal="center"/>
    </xf>
    <xf numFmtId="187" fontId="7" fillId="56" borderId="32" xfId="85" applyNumberFormat="1" applyFont="1" applyFill="1" applyBorder="1" applyAlignment="1">
      <alignment horizontal="center"/>
    </xf>
    <xf numFmtId="187" fontId="7" fillId="56" borderId="46" xfId="85" applyNumberFormat="1" applyFont="1" applyFill="1" applyBorder="1" applyAlignment="1">
      <alignment horizontal="center"/>
    </xf>
    <xf numFmtId="187" fontId="48" fillId="56" borderId="32" xfId="85" applyNumberFormat="1" applyFont="1" applyFill="1" applyBorder="1" applyAlignment="1">
      <alignment horizontal="center"/>
    </xf>
    <xf numFmtId="187" fontId="7" fillId="56" borderId="35" xfId="85" applyNumberFormat="1" applyFont="1" applyFill="1" applyBorder="1" applyAlignment="1">
      <alignment horizontal="centerContinuous"/>
    </xf>
    <xf numFmtId="187" fontId="7" fillId="56" borderId="37" xfId="85" applyNumberFormat="1" applyFont="1" applyFill="1" applyBorder="1" applyAlignment="1">
      <alignment horizontal="centerContinuous"/>
    </xf>
    <xf numFmtId="187" fontId="7" fillId="56" borderId="38" xfId="85" applyNumberFormat="1" applyFont="1" applyFill="1" applyBorder="1" applyAlignment="1">
      <alignment horizontal="centerContinuous"/>
    </xf>
    <xf numFmtId="187" fontId="7" fillId="56" borderId="39" xfId="85" applyNumberFormat="1" applyFont="1" applyFill="1" applyBorder="1" applyAlignment="1">
      <alignment horizontal="centerContinuous"/>
    </xf>
    <xf numFmtId="187" fontId="7" fillId="56" borderId="36" xfId="85" applyNumberFormat="1" applyFont="1" applyFill="1" applyBorder="1" applyAlignment="1">
      <alignment horizontal="centerContinuous"/>
    </xf>
    <xf numFmtId="187" fontId="7" fillId="56" borderId="48" xfId="85" applyNumberFormat="1" applyFont="1" applyFill="1" applyBorder="1" applyAlignment="1">
      <alignment horizontal="centerContinuous"/>
    </xf>
    <xf numFmtId="0" fontId="4" fillId="0" borderId="0" xfId="99" applyFont="1" applyBorder="1">
      <alignment/>
      <protection/>
    </xf>
    <xf numFmtId="0" fontId="8" fillId="0" borderId="0" xfId="99" applyFont="1" applyBorder="1">
      <alignment/>
      <protection/>
    </xf>
    <xf numFmtId="187" fontId="4" fillId="0" borderId="31" xfId="85" applyNumberFormat="1" applyFont="1" applyFill="1" applyBorder="1" applyAlignment="1">
      <alignment horizontal="center"/>
    </xf>
    <xf numFmtId="187" fontId="4" fillId="0" borderId="33" xfId="85" applyNumberFormat="1" applyFont="1" applyFill="1" applyBorder="1" applyAlignment="1">
      <alignment horizontal="center"/>
    </xf>
    <xf numFmtId="187" fontId="4" fillId="0" borderId="0" xfId="85" applyNumberFormat="1" applyFont="1" applyFill="1" applyBorder="1" applyAlignment="1">
      <alignment horizontal="center"/>
    </xf>
    <xf numFmtId="187" fontId="4" fillId="0" borderId="34" xfId="85" applyNumberFormat="1" applyFont="1" applyFill="1" applyBorder="1" applyAlignment="1">
      <alignment horizontal="center"/>
    </xf>
    <xf numFmtId="187" fontId="4" fillId="0" borderId="32" xfId="85" applyNumberFormat="1" applyFont="1" applyFill="1" applyBorder="1" applyAlignment="1">
      <alignment horizontal="center"/>
    </xf>
    <xf numFmtId="187" fontId="4" fillId="0" borderId="46" xfId="85" applyNumberFormat="1" applyFont="1" applyFill="1" applyBorder="1" applyAlignment="1">
      <alignment horizontal="center"/>
    </xf>
    <xf numFmtId="187" fontId="4" fillId="0" borderId="35" xfId="85" applyNumberFormat="1" applyFont="1" applyFill="1" applyBorder="1" applyAlignment="1">
      <alignment horizontal="centerContinuous"/>
    </xf>
    <xf numFmtId="187" fontId="4" fillId="0" borderId="37" xfId="85" applyNumberFormat="1" applyFont="1" applyFill="1" applyBorder="1" applyAlignment="1">
      <alignment horizontal="centerContinuous"/>
    </xf>
    <xf numFmtId="187" fontId="4" fillId="0" borderId="38" xfId="85" applyNumberFormat="1" applyFont="1" applyFill="1" applyBorder="1" applyAlignment="1">
      <alignment horizontal="centerContinuous"/>
    </xf>
    <xf numFmtId="187" fontId="4" fillId="0" borderId="39" xfId="85" applyNumberFormat="1" applyFont="1" applyFill="1" applyBorder="1" applyAlignment="1">
      <alignment horizontal="centerContinuous"/>
    </xf>
    <xf numFmtId="187" fontId="4" fillId="0" borderId="36" xfId="85" applyNumberFormat="1" applyFont="1" applyFill="1" applyBorder="1" applyAlignment="1">
      <alignment horizontal="centerContinuous"/>
    </xf>
    <xf numFmtId="187" fontId="4" fillId="0" borderId="48" xfId="85" applyNumberFormat="1" applyFont="1" applyFill="1" applyBorder="1" applyAlignment="1">
      <alignment horizontal="centerContinuous"/>
    </xf>
    <xf numFmtId="187" fontId="4" fillId="0" borderId="32" xfId="85" applyNumberFormat="1" applyFont="1" applyFill="1" applyBorder="1" applyAlignment="1">
      <alignment horizontal="centerContinuous"/>
    </xf>
    <xf numFmtId="187" fontId="4" fillId="0" borderId="22" xfId="85" applyNumberFormat="1" applyFont="1" applyFill="1" applyBorder="1" applyAlignment="1">
      <alignment horizontal="centerContinuous"/>
    </xf>
    <xf numFmtId="187" fontId="4" fillId="0" borderId="44" xfId="85" applyNumberFormat="1" applyFont="1" applyFill="1" applyBorder="1" applyAlignment="1">
      <alignment horizontal="centerContinuous"/>
    </xf>
    <xf numFmtId="187" fontId="4" fillId="0" borderId="24" xfId="85" applyNumberFormat="1" applyFont="1" applyFill="1" applyBorder="1" applyAlignment="1">
      <alignment horizontal="centerContinuous"/>
    </xf>
    <xf numFmtId="187" fontId="4" fillId="0" borderId="45" xfId="85" applyNumberFormat="1" applyFont="1" applyFill="1" applyBorder="1" applyAlignment="1">
      <alignment horizontal="centerContinuous"/>
    </xf>
    <xf numFmtId="187" fontId="4" fillId="0" borderId="26" xfId="85" applyNumberFormat="1" applyFont="1" applyFill="1" applyBorder="1" applyAlignment="1">
      <alignment horizontal="centerContinuous"/>
    </xf>
    <xf numFmtId="187" fontId="4" fillId="0" borderId="49" xfId="85" applyNumberFormat="1" applyFont="1" applyFill="1" applyBorder="1" applyAlignment="1">
      <alignment horizontal="centerContinuous"/>
    </xf>
    <xf numFmtId="187" fontId="4" fillId="0" borderId="0" xfId="85" applyNumberFormat="1" applyFont="1" applyAlignment="1">
      <alignment/>
    </xf>
    <xf numFmtId="187" fontId="5" fillId="0" borderId="0" xfId="86" applyNumberFormat="1" applyFont="1" applyFill="1" applyAlignment="1">
      <alignment/>
    </xf>
    <xf numFmtId="187" fontId="3" fillId="55" borderId="20" xfId="86" applyNumberFormat="1" applyFont="1" applyFill="1" applyBorder="1" applyAlignment="1">
      <alignment horizontal="centerContinuous"/>
    </xf>
    <xf numFmtId="187" fontId="3" fillId="55" borderId="21" xfId="86" applyNumberFormat="1" applyFont="1" applyFill="1" applyBorder="1" applyAlignment="1">
      <alignment horizontal="centerContinuous"/>
    </xf>
    <xf numFmtId="187" fontId="3" fillId="55" borderId="22" xfId="86" applyNumberFormat="1" applyFont="1" applyFill="1" applyBorder="1" applyAlignment="1">
      <alignment horizontal="center" vertical="top" wrapText="1"/>
    </xf>
    <xf numFmtId="187" fontId="3" fillId="55" borderId="23" xfId="86" applyNumberFormat="1" applyFont="1" applyFill="1" applyBorder="1" applyAlignment="1">
      <alignment horizontal="center" vertical="top" wrapText="1"/>
    </xf>
    <xf numFmtId="187" fontId="3" fillId="55" borderId="24" xfId="86" applyNumberFormat="1" applyFont="1" applyFill="1" applyBorder="1" applyAlignment="1">
      <alignment horizontal="center" vertical="top" wrapText="1"/>
    </xf>
    <xf numFmtId="187" fontId="3" fillId="55" borderId="25" xfId="86" applyNumberFormat="1" applyFont="1" applyFill="1" applyBorder="1" applyAlignment="1">
      <alignment horizontal="center" vertical="top" wrapText="1"/>
    </xf>
    <xf numFmtId="187" fontId="3" fillId="55" borderId="26" xfId="86" applyNumberFormat="1" applyFont="1" applyFill="1" applyBorder="1" applyAlignment="1">
      <alignment horizontal="center" vertical="top" wrapText="1"/>
    </xf>
    <xf numFmtId="187" fontId="7" fillId="56" borderId="19" xfId="86" applyNumberFormat="1" applyFont="1" applyFill="1" applyBorder="1" applyAlignment="1">
      <alignment horizontal="center"/>
    </xf>
    <xf numFmtId="187" fontId="7" fillId="56" borderId="28" xfId="86" applyNumberFormat="1" applyFont="1" applyFill="1" applyBorder="1" applyAlignment="1">
      <alignment horizontal="center"/>
    </xf>
    <xf numFmtId="187" fontId="7" fillId="56" borderId="29" xfId="86" applyNumberFormat="1" applyFont="1" applyFill="1" applyBorder="1" applyAlignment="1">
      <alignment horizontal="center"/>
    </xf>
    <xf numFmtId="187" fontId="7" fillId="56" borderId="30" xfId="86" applyNumberFormat="1" applyFont="1" applyFill="1" applyBorder="1" applyAlignment="1">
      <alignment horizontal="center"/>
    </xf>
    <xf numFmtId="187" fontId="7" fillId="56" borderId="21" xfId="86" applyNumberFormat="1" applyFont="1" applyFill="1" applyBorder="1" applyAlignment="1">
      <alignment horizontal="center"/>
    </xf>
    <xf numFmtId="187" fontId="7" fillId="56" borderId="47" xfId="86" applyNumberFormat="1" applyFont="1" applyFill="1" applyBorder="1" applyAlignment="1">
      <alignment horizontal="center"/>
    </xf>
    <xf numFmtId="187" fontId="7" fillId="56" borderId="31" xfId="86" applyNumberFormat="1" applyFont="1" applyFill="1" applyBorder="1" applyAlignment="1">
      <alignment horizontal="center"/>
    </xf>
    <xf numFmtId="187" fontId="7" fillId="56" borderId="33" xfId="86" applyNumberFormat="1" applyFont="1" applyFill="1" applyBorder="1" applyAlignment="1">
      <alignment horizontal="center"/>
    </xf>
    <xf numFmtId="187" fontId="7" fillId="56" borderId="0" xfId="86" applyNumberFormat="1" applyFont="1" applyFill="1" applyBorder="1" applyAlignment="1">
      <alignment horizontal="center"/>
    </xf>
    <xf numFmtId="187" fontId="7" fillId="56" borderId="34" xfId="86" applyNumberFormat="1" applyFont="1" applyFill="1" applyBorder="1" applyAlignment="1">
      <alignment horizontal="center"/>
    </xf>
    <xf numFmtId="187" fontId="7" fillId="56" borderId="32" xfId="86" applyNumberFormat="1" applyFont="1" applyFill="1" applyBorder="1" applyAlignment="1">
      <alignment horizontal="center"/>
    </xf>
    <xf numFmtId="187" fontId="7" fillId="56" borderId="46" xfId="86" applyNumberFormat="1" applyFont="1" applyFill="1" applyBorder="1" applyAlignment="1">
      <alignment horizontal="center"/>
    </xf>
    <xf numFmtId="187" fontId="48" fillId="56" borderId="32" xfId="86" applyNumberFormat="1" applyFont="1" applyFill="1" applyBorder="1" applyAlignment="1">
      <alignment horizontal="center"/>
    </xf>
    <xf numFmtId="187" fontId="7" fillId="56" borderId="35" xfId="86" applyNumberFormat="1" applyFont="1" applyFill="1" applyBorder="1" applyAlignment="1">
      <alignment horizontal="centerContinuous"/>
    </xf>
    <xf numFmtId="187" fontId="7" fillId="56" borderId="37" xfId="86" applyNumberFormat="1" applyFont="1" applyFill="1" applyBorder="1" applyAlignment="1">
      <alignment horizontal="centerContinuous"/>
    </xf>
    <xf numFmtId="187" fontId="7" fillId="56" borderId="38" xfId="86" applyNumberFormat="1" applyFont="1" applyFill="1" applyBorder="1" applyAlignment="1">
      <alignment horizontal="centerContinuous"/>
    </xf>
    <xf numFmtId="187" fontId="7" fillId="56" borderId="39" xfId="86" applyNumberFormat="1" applyFont="1" applyFill="1" applyBorder="1" applyAlignment="1">
      <alignment horizontal="centerContinuous"/>
    </xf>
    <xf numFmtId="187" fontId="7" fillId="56" borderId="36" xfId="86" applyNumberFormat="1" applyFont="1" applyFill="1" applyBorder="1" applyAlignment="1">
      <alignment horizontal="centerContinuous"/>
    </xf>
    <xf numFmtId="187" fontId="7" fillId="56" borderId="48" xfId="86" applyNumberFormat="1" applyFont="1" applyFill="1" applyBorder="1" applyAlignment="1">
      <alignment horizontal="centerContinuous"/>
    </xf>
    <xf numFmtId="187" fontId="4" fillId="0" borderId="31" xfId="86" applyNumberFormat="1" applyFont="1" applyFill="1" applyBorder="1" applyAlignment="1">
      <alignment horizontal="center"/>
    </xf>
    <xf numFmtId="187" fontId="4" fillId="0" borderId="33" xfId="86" applyNumberFormat="1" applyFont="1" applyFill="1" applyBorder="1" applyAlignment="1">
      <alignment horizontal="center"/>
    </xf>
    <xf numFmtId="187" fontId="4" fillId="0" borderId="0" xfId="86" applyNumberFormat="1" applyFont="1" applyFill="1" applyBorder="1" applyAlignment="1">
      <alignment horizontal="center"/>
    </xf>
    <xf numFmtId="187" fontId="4" fillId="0" borderId="34" xfId="86" applyNumberFormat="1" applyFont="1" applyFill="1" applyBorder="1" applyAlignment="1">
      <alignment horizontal="center"/>
    </xf>
    <xf numFmtId="187" fontId="4" fillId="0" borderId="32" xfId="86" applyNumberFormat="1" applyFont="1" applyFill="1" applyBorder="1" applyAlignment="1">
      <alignment horizontal="center"/>
    </xf>
    <xf numFmtId="187" fontId="4" fillId="0" borderId="46" xfId="86" applyNumberFormat="1" applyFont="1" applyFill="1" applyBorder="1" applyAlignment="1">
      <alignment horizontal="center"/>
    </xf>
    <xf numFmtId="187" fontId="4" fillId="0" borderId="35" xfId="86" applyNumberFormat="1" applyFont="1" applyFill="1" applyBorder="1" applyAlignment="1">
      <alignment horizontal="centerContinuous"/>
    </xf>
    <xf numFmtId="187" fontId="4" fillId="0" borderId="37" xfId="86" applyNumberFormat="1" applyFont="1" applyFill="1" applyBorder="1" applyAlignment="1">
      <alignment horizontal="centerContinuous"/>
    </xf>
    <xf numFmtId="187" fontId="4" fillId="0" borderId="38" xfId="86" applyNumberFormat="1" applyFont="1" applyFill="1" applyBorder="1" applyAlignment="1">
      <alignment horizontal="centerContinuous"/>
    </xf>
    <xf numFmtId="187" fontId="4" fillId="0" borderId="39" xfId="86" applyNumberFormat="1" applyFont="1" applyFill="1" applyBorder="1" applyAlignment="1">
      <alignment horizontal="centerContinuous"/>
    </xf>
    <xf numFmtId="187" fontId="4" fillId="0" borderId="36" xfId="86" applyNumberFormat="1" applyFont="1" applyFill="1" applyBorder="1" applyAlignment="1">
      <alignment horizontal="centerContinuous"/>
    </xf>
    <xf numFmtId="187" fontId="4" fillId="0" borderId="48" xfId="86" applyNumberFormat="1" applyFont="1" applyFill="1" applyBorder="1" applyAlignment="1">
      <alignment horizontal="centerContinuous"/>
    </xf>
    <xf numFmtId="187" fontId="50" fillId="13" borderId="34" xfId="86" applyNumberFormat="1" applyFont="1" applyFill="1" applyBorder="1" applyAlignment="1">
      <alignment horizontal="center"/>
    </xf>
    <xf numFmtId="187" fontId="4" fillId="0" borderId="22" xfId="86" applyNumberFormat="1" applyFont="1" applyFill="1" applyBorder="1" applyAlignment="1">
      <alignment horizontal="centerContinuous"/>
    </xf>
    <xf numFmtId="187" fontId="4" fillId="0" borderId="44" xfId="86" applyNumberFormat="1" applyFont="1" applyFill="1" applyBorder="1" applyAlignment="1">
      <alignment horizontal="centerContinuous"/>
    </xf>
    <xf numFmtId="187" fontId="4" fillId="0" borderId="24" xfId="86" applyNumberFormat="1" applyFont="1" applyFill="1" applyBorder="1" applyAlignment="1">
      <alignment horizontal="centerContinuous"/>
    </xf>
    <xf numFmtId="187" fontId="4" fillId="0" borderId="45" xfId="86" applyNumberFormat="1" applyFont="1" applyFill="1" applyBorder="1" applyAlignment="1">
      <alignment horizontal="centerContinuous"/>
    </xf>
    <xf numFmtId="187" fontId="4" fillId="0" borderId="26" xfId="86" applyNumberFormat="1" applyFont="1" applyFill="1" applyBorder="1" applyAlignment="1">
      <alignment horizontal="centerContinuous"/>
    </xf>
    <xf numFmtId="187" fontId="4" fillId="0" borderId="49" xfId="86" applyNumberFormat="1" applyFont="1" applyFill="1" applyBorder="1" applyAlignment="1">
      <alignment horizontal="centerContinuous"/>
    </xf>
    <xf numFmtId="187" fontId="4" fillId="0" borderId="0" xfId="86" applyNumberFormat="1" applyFont="1" applyAlignment="1">
      <alignment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Campus431" xfId="69"/>
    <cellStyle name="Note" xfId="70"/>
    <cellStyle name="Output" xfId="71"/>
    <cellStyle name="Title" xfId="72"/>
    <cellStyle name="Total" xfId="73"/>
    <cellStyle name="Warning Text" xfId="74"/>
    <cellStyle name="การคำนวณ" xfId="75"/>
    <cellStyle name="ข้อความเตือน" xfId="76"/>
    <cellStyle name="ข้อความอธิบาย" xfId="77"/>
    <cellStyle name="Comma" xfId="78"/>
    <cellStyle name="Comma [0]" xfId="79"/>
    <cellStyle name="เครื่องหมายจุลภาค 2" xfId="80"/>
    <cellStyle name="เครื่องหมายจุลภาค 3" xfId="81"/>
    <cellStyle name="เครื่องหมายจุลภาค_Table3 ศรช 53_1 เพิ่มเติม 2" xfId="82"/>
    <cellStyle name="เครื่องหมายจุลภาค_Table3 ศรช 53_1 เพิ่มเติม 3" xfId="83"/>
    <cellStyle name="เครื่องหมายจุลภาค_Table3 ศรช 53_1 เพิ่มเติม 4" xfId="84"/>
    <cellStyle name="เครื่องหมายจุลภาค_Table3 ศรช 53_1 เพิ่มเติม 5" xfId="85"/>
    <cellStyle name="เครื่องหมายจุลภาค_Table3 ศรช 53_1 เพิ่มเติม 6" xfId="86"/>
    <cellStyle name="Currency" xfId="87"/>
    <cellStyle name="Currency [0]" xfId="88"/>
    <cellStyle name="ชื่อเรื่อง" xfId="89"/>
    <cellStyle name="เซลล์ตรวจสอบ" xfId="90"/>
    <cellStyle name="เซลล์ที่มีการเชื่อมโยง" xfId="91"/>
    <cellStyle name="ดี" xfId="92"/>
    <cellStyle name="ปกติ 2" xfId="93"/>
    <cellStyle name="ปกติ 2 2" xfId="94"/>
    <cellStyle name="ปกติ 3" xfId="95"/>
    <cellStyle name="ปกติ 4" xfId="96"/>
    <cellStyle name="ปกติ_FTESศรีราชา_52 new" xfId="97"/>
    <cellStyle name="ปกติ_นิสิตเต็มเวลา_บางเขน_462" xfId="98"/>
    <cellStyle name="ปกติ_ศรีราชา47_1" xfId="99"/>
    <cellStyle name="ป้อนค่า" xfId="100"/>
    <cellStyle name="ปานกลาง" xfId="101"/>
    <cellStyle name="Percent" xfId="102"/>
    <cellStyle name="ผลรวม" xfId="103"/>
    <cellStyle name="แย่" xfId="104"/>
    <cellStyle name="ส่วนที่ถูกเน้น1" xfId="105"/>
    <cellStyle name="ส่วนที่ถูกเน้น2" xfId="106"/>
    <cellStyle name="ส่วนที่ถูกเน้น3" xfId="107"/>
    <cellStyle name="ส่วนที่ถูกเน้น4" xfId="108"/>
    <cellStyle name="ส่วนที่ถูกเน้น5" xfId="109"/>
    <cellStyle name="ส่วนที่ถูกเน้น6" xfId="110"/>
    <cellStyle name="แสดงผล" xfId="111"/>
    <cellStyle name="หมายเหตุ" xfId="112"/>
    <cellStyle name="หัวเรื่อง 1" xfId="113"/>
    <cellStyle name="หัวเรื่อง 2" xfId="114"/>
    <cellStyle name="หัวเรื่อง 3" xfId="115"/>
    <cellStyle name="หัวเรื่อง 4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&#3624;&#3619;&#3637;&#3619;&#3634;&#3594;&#3634;%2056new\Table56_2%20&#3624;&#3619;&#3637;&#3619;&#3634;&#3594;&#3634;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วิชา01999xxx"/>
      <sheetName val="คำอธิบาย"/>
      <sheetName val="dat56_2สบค"/>
      <sheetName val="data56_2วิทยาเขต new"/>
      <sheetName val="ศรีราชา"/>
      <sheetName val="วจก"/>
      <sheetName val="วทศ"/>
      <sheetName val="วศศ"/>
      <sheetName val="นาวี"/>
      <sheetName val="ศศ"/>
    </sheetNames>
    <sheetDataSet>
      <sheetData sheetId="3">
        <row r="2">
          <cell r="W2" t="str">
            <v>G02ป_G</v>
          </cell>
          <cell r="X2">
            <v>699</v>
          </cell>
          <cell r="Y2">
            <v>41.11764705882353</v>
          </cell>
        </row>
        <row r="3">
          <cell r="W3" t="str">
            <v>G02ป_R</v>
          </cell>
          <cell r="X3">
            <v>300</v>
          </cell>
          <cell r="Y3">
            <v>17.647058823529413</v>
          </cell>
        </row>
        <row r="4">
          <cell r="W4" t="str">
            <v>G02ป_R</v>
          </cell>
          <cell r="X4">
            <v>3</v>
          </cell>
          <cell r="Y4">
            <v>0.17647058823529413</v>
          </cell>
        </row>
        <row r="5">
          <cell r="W5" t="str">
            <v>G02พ_R</v>
          </cell>
          <cell r="X5">
            <v>6</v>
          </cell>
          <cell r="Y5">
            <v>0.35294117647058826</v>
          </cell>
        </row>
        <row r="6">
          <cell r="W6" t="str">
            <v>G02พ_R</v>
          </cell>
          <cell r="X6">
            <v>378</v>
          </cell>
          <cell r="Y6">
            <v>22.235294117647058</v>
          </cell>
        </row>
        <row r="7">
          <cell r="W7" t="str">
            <v>G02พ_R</v>
          </cell>
          <cell r="X7">
            <v>3</v>
          </cell>
          <cell r="Y7">
            <v>0.17647058823529413</v>
          </cell>
        </row>
        <row r="8">
          <cell r="W8" t="str">
            <v>G02ป_G</v>
          </cell>
          <cell r="X8">
            <v>699</v>
          </cell>
          <cell r="Y8">
            <v>41.11764705882353</v>
          </cell>
        </row>
        <row r="9">
          <cell r="W9" t="str">
            <v>G02ป_R</v>
          </cell>
          <cell r="X9">
            <v>3</v>
          </cell>
          <cell r="Y9">
            <v>0.17647058823529413</v>
          </cell>
        </row>
        <row r="10">
          <cell r="W10" t="str">
            <v>G02ป_R</v>
          </cell>
          <cell r="X10">
            <v>321</v>
          </cell>
          <cell r="Y10">
            <v>18.88235294117647</v>
          </cell>
        </row>
        <row r="11">
          <cell r="W11" t="str">
            <v>G02ป_R</v>
          </cell>
          <cell r="X11">
            <v>237</v>
          </cell>
          <cell r="Y11">
            <v>13.941176470588236</v>
          </cell>
        </row>
        <row r="12">
          <cell r="W12" t="str">
            <v>G02พ_R</v>
          </cell>
          <cell r="X12">
            <v>348</v>
          </cell>
          <cell r="Y12">
            <v>20.470588235294116</v>
          </cell>
        </row>
        <row r="13">
          <cell r="W13" t="str">
            <v>G02พ_R</v>
          </cell>
          <cell r="X13">
            <v>312</v>
          </cell>
          <cell r="Y13">
            <v>18.352941176470587</v>
          </cell>
        </row>
        <row r="14">
          <cell r="W14" t="str">
            <v>G02ป_G</v>
          </cell>
          <cell r="X14">
            <v>348</v>
          </cell>
          <cell r="Y14">
            <v>20.470588235294116</v>
          </cell>
        </row>
        <row r="15">
          <cell r="W15" t="str">
            <v>G02ป_G</v>
          </cell>
          <cell r="X15">
            <v>351</v>
          </cell>
          <cell r="Y15">
            <v>20.647058823529413</v>
          </cell>
        </row>
        <row r="16">
          <cell r="W16" t="str">
            <v>G02ป_G</v>
          </cell>
          <cell r="X16">
            <v>345</v>
          </cell>
          <cell r="Y16">
            <v>20.294117647058822</v>
          </cell>
        </row>
        <row r="17">
          <cell r="W17" t="str">
            <v>G02ป_G</v>
          </cell>
          <cell r="X17">
            <v>345</v>
          </cell>
          <cell r="Y17">
            <v>20.294117647058822</v>
          </cell>
        </row>
        <row r="18">
          <cell r="W18" t="str">
            <v>G02ป_G</v>
          </cell>
          <cell r="X18">
            <v>12</v>
          </cell>
          <cell r="Y18">
            <v>0.7058823529411765</v>
          </cell>
        </row>
        <row r="19">
          <cell r="W19" t="str">
            <v>G02ป_G</v>
          </cell>
          <cell r="X19">
            <v>132</v>
          </cell>
          <cell r="Y19">
            <v>7.764705882352941</v>
          </cell>
        </row>
        <row r="20">
          <cell r="W20" t="str">
            <v>B_Rพ_S</v>
          </cell>
          <cell r="X20">
            <v>9</v>
          </cell>
          <cell r="Y20">
            <v>0.5294117647058824</v>
          </cell>
        </row>
        <row r="21">
          <cell r="W21" t="str">
            <v>B_Rป_G</v>
          </cell>
          <cell r="X21">
            <v>132</v>
          </cell>
          <cell r="Y21">
            <v>7.764705882352941</v>
          </cell>
        </row>
        <row r="22">
          <cell r="W22" t="str">
            <v>B_Rป_G</v>
          </cell>
          <cell r="X22">
            <v>285</v>
          </cell>
          <cell r="Y22">
            <v>16.764705882352942</v>
          </cell>
        </row>
        <row r="23">
          <cell r="W23" t="str">
            <v>B_Rป_G</v>
          </cell>
          <cell r="X23">
            <v>162</v>
          </cell>
          <cell r="Y23">
            <v>9.529411764705882</v>
          </cell>
        </row>
        <row r="24">
          <cell r="W24" t="str">
            <v>B_Rป_G</v>
          </cell>
          <cell r="X24">
            <v>78</v>
          </cell>
          <cell r="Y24">
            <v>4.588235294117647</v>
          </cell>
        </row>
        <row r="25">
          <cell r="W25" t="str">
            <v>B_Rป_G</v>
          </cell>
          <cell r="X25">
            <v>444</v>
          </cell>
          <cell r="Y25">
            <v>26.11764705882353</v>
          </cell>
        </row>
        <row r="26">
          <cell r="W26" t="str">
            <v>B_Rป_G</v>
          </cell>
          <cell r="X26">
            <v>333</v>
          </cell>
          <cell r="Y26">
            <v>19.58823529411765</v>
          </cell>
        </row>
        <row r="27">
          <cell r="W27" t="str">
            <v>B_Rป_G</v>
          </cell>
          <cell r="X27">
            <v>228</v>
          </cell>
          <cell r="Y27">
            <v>13.411764705882353</v>
          </cell>
        </row>
        <row r="28">
          <cell r="W28" t="str">
            <v>B_Rป_G</v>
          </cell>
          <cell r="X28">
            <v>204</v>
          </cell>
          <cell r="Y28">
            <v>12</v>
          </cell>
        </row>
        <row r="29">
          <cell r="W29" t="str">
            <v>R13ป_G</v>
          </cell>
          <cell r="X29">
            <v>348</v>
          </cell>
          <cell r="Y29">
            <v>20.470588235294116</v>
          </cell>
        </row>
        <row r="30">
          <cell r="W30" t="str">
            <v>R13ป_R</v>
          </cell>
          <cell r="X30">
            <v>3</v>
          </cell>
          <cell r="Y30">
            <v>0.17647058823529413</v>
          </cell>
        </row>
        <row r="31">
          <cell r="W31" t="str">
            <v>R13ป_R</v>
          </cell>
          <cell r="X31">
            <v>24</v>
          </cell>
          <cell r="Y31">
            <v>1.411764705882353</v>
          </cell>
        </row>
        <row r="32">
          <cell r="W32" t="str">
            <v>R13ป_R</v>
          </cell>
          <cell r="X32">
            <v>12</v>
          </cell>
          <cell r="Y32">
            <v>0.7058823529411765</v>
          </cell>
        </row>
        <row r="33">
          <cell r="W33" t="str">
            <v>R13พ_R</v>
          </cell>
          <cell r="X33">
            <v>30</v>
          </cell>
          <cell r="Y33">
            <v>1.7647058823529411</v>
          </cell>
        </row>
        <row r="34">
          <cell r="W34" t="str">
            <v>R13พ_R</v>
          </cell>
          <cell r="X34">
            <v>45</v>
          </cell>
          <cell r="Y34">
            <v>2.6470588235294117</v>
          </cell>
        </row>
        <row r="35">
          <cell r="W35" t="str">
            <v>R13พ_R</v>
          </cell>
          <cell r="X35">
            <v>51</v>
          </cell>
          <cell r="Y35">
            <v>3</v>
          </cell>
        </row>
        <row r="36">
          <cell r="W36" t="str">
            <v>R13ป_R</v>
          </cell>
          <cell r="X36">
            <v>318</v>
          </cell>
          <cell r="Y36">
            <v>18.705882352941178</v>
          </cell>
        </row>
        <row r="37">
          <cell r="W37" t="str">
            <v>R13ป_R</v>
          </cell>
          <cell r="X37">
            <v>279</v>
          </cell>
          <cell r="Y37">
            <v>16.41176470588235</v>
          </cell>
        </row>
        <row r="38">
          <cell r="W38" t="str">
            <v>R13ป_R</v>
          </cell>
          <cell r="X38">
            <v>216</v>
          </cell>
          <cell r="Y38">
            <v>12.705882352941176</v>
          </cell>
        </row>
        <row r="39">
          <cell r="W39" t="str">
            <v>R13พ_R</v>
          </cell>
          <cell r="X39">
            <v>360</v>
          </cell>
          <cell r="Y39">
            <v>21.176470588235293</v>
          </cell>
        </row>
        <row r="40">
          <cell r="W40" t="str">
            <v>R13พ_R</v>
          </cell>
          <cell r="X40">
            <v>384</v>
          </cell>
          <cell r="Y40">
            <v>22.58823529411765</v>
          </cell>
        </row>
        <row r="41">
          <cell r="W41" t="str">
            <v>R13พ_R</v>
          </cell>
          <cell r="X41">
            <v>273</v>
          </cell>
          <cell r="Y41">
            <v>16.058823529411764</v>
          </cell>
        </row>
        <row r="42">
          <cell r="W42" t="str">
            <v>R13พ_R</v>
          </cell>
          <cell r="X42">
            <v>15</v>
          </cell>
          <cell r="Y42">
            <v>0.8823529411764706</v>
          </cell>
        </row>
        <row r="43">
          <cell r="W43" t="str">
            <v>R13ป_R</v>
          </cell>
          <cell r="X43">
            <v>6</v>
          </cell>
          <cell r="Y43">
            <v>0.35294117647058826</v>
          </cell>
        </row>
        <row r="44">
          <cell r="W44" t="str">
            <v>R13พ_R</v>
          </cell>
          <cell r="X44">
            <v>6</v>
          </cell>
          <cell r="Y44">
            <v>0.35294117647058826</v>
          </cell>
        </row>
        <row r="45">
          <cell r="W45" t="str">
            <v>R13ป_R</v>
          </cell>
          <cell r="X45">
            <v>12</v>
          </cell>
          <cell r="Y45">
            <v>0.7058823529411765</v>
          </cell>
        </row>
        <row r="46">
          <cell r="W46" t="str">
            <v>R13พ_R</v>
          </cell>
          <cell r="X46">
            <v>24</v>
          </cell>
          <cell r="Y46">
            <v>1.411764705882353</v>
          </cell>
        </row>
        <row r="47">
          <cell r="W47" t="str">
            <v>R13ป_R</v>
          </cell>
          <cell r="X47">
            <v>69</v>
          </cell>
          <cell r="Y47">
            <v>4.0588235294117645</v>
          </cell>
        </row>
        <row r="48">
          <cell r="W48" t="str">
            <v>R01ป_R</v>
          </cell>
          <cell r="X48">
            <v>6</v>
          </cell>
          <cell r="Y48">
            <v>0.35294117647058826</v>
          </cell>
        </row>
        <row r="49">
          <cell r="W49" t="str">
            <v>R01ป_R</v>
          </cell>
          <cell r="X49">
            <v>285</v>
          </cell>
          <cell r="Y49">
            <v>16.764705882352942</v>
          </cell>
        </row>
        <row r="50">
          <cell r="W50" t="str">
            <v>R01ป_R</v>
          </cell>
          <cell r="X50">
            <v>294</v>
          </cell>
          <cell r="Y50">
            <v>17.294117647058822</v>
          </cell>
        </row>
        <row r="51">
          <cell r="W51" t="str">
            <v>R01พ_R</v>
          </cell>
          <cell r="X51">
            <v>258</v>
          </cell>
          <cell r="Y51">
            <v>15.176470588235293</v>
          </cell>
        </row>
        <row r="52">
          <cell r="W52" t="str">
            <v>R01พ_R</v>
          </cell>
          <cell r="X52">
            <v>24</v>
          </cell>
          <cell r="Y52">
            <v>1.411764705882353</v>
          </cell>
        </row>
        <row r="53">
          <cell r="W53" t="str">
            <v>R01พ_R</v>
          </cell>
          <cell r="X53">
            <v>264</v>
          </cell>
          <cell r="Y53">
            <v>15.529411764705882</v>
          </cell>
        </row>
        <row r="54">
          <cell r="W54" t="str">
            <v>R01ป_S</v>
          </cell>
          <cell r="X54">
            <v>174</v>
          </cell>
          <cell r="Y54">
            <v>10.235294117647058</v>
          </cell>
        </row>
        <row r="55">
          <cell r="W55" t="str">
            <v>R01พ_S</v>
          </cell>
          <cell r="X55">
            <v>126</v>
          </cell>
          <cell r="Y55">
            <v>7.411764705882353</v>
          </cell>
        </row>
        <row r="56">
          <cell r="W56" t="str">
            <v>R01ป_R</v>
          </cell>
          <cell r="X56">
            <v>285</v>
          </cell>
          <cell r="Y56">
            <v>16.764705882352942</v>
          </cell>
        </row>
        <row r="57">
          <cell r="W57" t="str">
            <v>R01พ_R</v>
          </cell>
          <cell r="X57">
            <v>306</v>
          </cell>
          <cell r="Y57">
            <v>18</v>
          </cell>
        </row>
        <row r="58">
          <cell r="W58" t="str">
            <v>R01ป_R</v>
          </cell>
          <cell r="X58">
            <v>276</v>
          </cell>
          <cell r="Y58">
            <v>16.235294117647058</v>
          </cell>
        </row>
        <row r="59">
          <cell r="W59" t="str">
            <v>R01พ_R</v>
          </cell>
          <cell r="X59">
            <v>180</v>
          </cell>
          <cell r="Y59">
            <v>10.588235294117647</v>
          </cell>
        </row>
        <row r="60">
          <cell r="W60" t="str">
            <v>R01ป_R</v>
          </cell>
          <cell r="X60">
            <v>273</v>
          </cell>
          <cell r="Y60">
            <v>16.058823529411764</v>
          </cell>
        </row>
        <row r="61">
          <cell r="W61" t="str">
            <v>R01พ_R</v>
          </cell>
          <cell r="X61">
            <v>177</v>
          </cell>
          <cell r="Y61">
            <v>10.411764705882353</v>
          </cell>
        </row>
        <row r="62">
          <cell r="W62" t="str">
            <v>R01ป_R</v>
          </cell>
          <cell r="X62">
            <v>21</v>
          </cell>
          <cell r="Y62">
            <v>1.2352941176470589</v>
          </cell>
        </row>
        <row r="63">
          <cell r="W63" t="str">
            <v>R01พ_R</v>
          </cell>
          <cell r="X63">
            <v>132</v>
          </cell>
          <cell r="Y63">
            <v>7.764705882352941</v>
          </cell>
        </row>
        <row r="64">
          <cell r="W64" t="str">
            <v>R01ป_R</v>
          </cell>
          <cell r="X64">
            <v>36</v>
          </cell>
          <cell r="Y64">
            <v>2.1176470588235294</v>
          </cell>
        </row>
        <row r="65">
          <cell r="W65" t="str">
            <v>R01พ_R</v>
          </cell>
          <cell r="X65">
            <v>24</v>
          </cell>
          <cell r="Y65">
            <v>1.411764705882353</v>
          </cell>
        </row>
        <row r="66">
          <cell r="W66" t="str">
            <v>R01ป_R</v>
          </cell>
          <cell r="X66">
            <v>249</v>
          </cell>
          <cell r="Y66">
            <v>14.647058823529411</v>
          </cell>
        </row>
        <row r="67">
          <cell r="W67" t="str">
            <v>R01พ_R</v>
          </cell>
          <cell r="X67">
            <v>249</v>
          </cell>
          <cell r="Y67">
            <v>14.647058823529411</v>
          </cell>
        </row>
        <row r="68">
          <cell r="W68" t="str">
            <v>R01ป_R</v>
          </cell>
          <cell r="X68">
            <v>267</v>
          </cell>
          <cell r="Y68">
            <v>15.705882352941176</v>
          </cell>
        </row>
        <row r="69">
          <cell r="W69" t="str">
            <v>R01พ_R</v>
          </cell>
          <cell r="X69">
            <v>183</v>
          </cell>
          <cell r="Y69">
            <v>10.764705882352942</v>
          </cell>
        </row>
        <row r="70">
          <cell r="W70" t="str">
            <v>R01พ_R</v>
          </cell>
          <cell r="X70">
            <v>57</v>
          </cell>
          <cell r="Y70">
            <v>3.3529411764705883</v>
          </cell>
        </row>
        <row r="71">
          <cell r="W71" t="str">
            <v>R01ป_R</v>
          </cell>
          <cell r="X71">
            <v>33</v>
          </cell>
          <cell r="Y71">
            <v>1.9411764705882353</v>
          </cell>
        </row>
        <row r="72">
          <cell r="W72" t="str">
            <v>R01ป_R</v>
          </cell>
          <cell r="X72">
            <v>135</v>
          </cell>
          <cell r="Y72">
            <v>7.9411764705882355</v>
          </cell>
        </row>
        <row r="73">
          <cell r="W73" t="str">
            <v>R01พ_R</v>
          </cell>
          <cell r="X73">
            <v>108</v>
          </cell>
          <cell r="Y73">
            <v>6.352941176470588</v>
          </cell>
        </row>
        <row r="74">
          <cell r="W74" t="str">
            <v>R01ป_R</v>
          </cell>
          <cell r="X74">
            <v>21</v>
          </cell>
          <cell r="Y74">
            <v>1.2352941176470589</v>
          </cell>
        </row>
        <row r="75">
          <cell r="W75" t="str">
            <v>R01พ_R</v>
          </cell>
          <cell r="X75">
            <v>27</v>
          </cell>
          <cell r="Y75">
            <v>1.588235294117647</v>
          </cell>
        </row>
        <row r="76">
          <cell r="W76" t="str">
            <v>R01ป_R</v>
          </cell>
          <cell r="X76">
            <v>186</v>
          </cell>
          <cell r="Y76">
            <v>10.941176470588236</v>
          </cell>
        </row>
        <row r="77">
          <cell r="W77" t="str">
            <v>R01พ_R</v>
          </cell>
          <cell r="X77">
            <v>177</v>
          </cell>
          <cell r="Y77">
            <v>10.411764705882353</v>
          </cell>
        </row>
        <row r="78">
          <cell r="W78" t="str">
            <v>R01ป_R</v>
          </cell>
          <cell r="X78">
            <v>78</v>
          </cell>
          <cell r="Y78">
            <v>4.588235294117647</v>
          </cell>
        </row>
        <row r="79">
          <cell r="W79" t="str">
            <v>R01พ_R</v>
          </cell>
          <cell r="X79">
            <v>66</v>
          </cell>
          <cell r="Y79">
            <v>3.8823529411764706</v>
          </cell>
        </row>
        <row r="80">
          <cell r="W80" t="str">
            <v>R01ป_R</v>
          </cell>
          <cell r="X80">
            <v>234</v>
          </cell>
          <cell r="Y80">
            <v>13.764705882352942</v>
          </cell>
        </row>
        <row r="81">
          <cell r="W81" t="str">
            <v>R01พ_R</v>
          </cell>
          <cell r="X81">
            <v>198</v>
          </cell>
          <cell r="Y81">
            <v>11.647058823529411</v>
          </cell>
        </row>
        <row r="82">
          <cell r="W82" t="str">
            <v>R02ป_R</v>
          </cell>
          <cell r="X82">
            <v>6</v>
          </cell>
          <cell r="Y82">
            <v>0.35294117647058826</v>
          </cell>
        </row>
        <row r="83">
          <cell r="W83" t="str">
            <v>R02ป_R</v>
          </cell>
          <cell r="X83">
            <v>12</v>
          </cell>
          <cell r="Y83">
            <v>0.7058823529411765</v>
          </cell>
        </row>
        <row r="84">
          <cell r="W84" t="str">
            <v>R02พ_R</v>
          </cell>
          <cell r="X84">
            <v>30</v>
          </cell>
          <cell r="Y84">
            <v>1.7647058823529411</v>
          </cell>
        </row>
        <row r="85">
          <cell r="W85" t="str">
            <v>R02พ_R</v>
          </cell>
          <cell r="X85">
            <v>27</v>
          </cell>
          <cell r="Y85">
            <v>1.588235294117647</v>
          </cell>
        </row>
        <row r="86">
          <cell r="W86" t="str">
            <v>R02พ_R</v>
          </cell>
          <cell r="X86">
            <v>78</v>
          </cell>
          <cell r="Y86">
            <v>4.588235294117647</v>
          </cell>
        </row>
        <row r="87">
          <cell r="W87" t="str">
            <v>R02ป_R</v>
          </cell>
          <cell r="X87">
            <v>9</v>
          </cell>
          <cell r="Y87">
            <v>0.5294117647058824</v>
          </cell>
        </row>
        <row r="88">
          <cell r="W88" t="str">
            <v>R02พ_R</v>
          </cell>
          <cell r="X88">
            <v>12</v>
          </cell>
          <cell r="Y88">
            <v>0.7058823529411765</v>
          </cell>
        </row>
        <row r="89">
          <cell r="W89" t="str">
            <v>R02ป_R</v>
          </cell>
          <cell r="X89">
            <v>249</v>
          </cell>
          <cell r="Y89">
            <v>14.647058823529411</v>
          </cell>
        </row>
        <row r="90">
          <cell r="W90" t="str">
            <v>R02พ_R</v>
          </cell>
          <cell r="X90">
            <v>219</v>
          </cell>
          <cell r="Y90">
            <v>12.882352941176471</v>
          </cell>
        </row>
        <row r="91">
          <cell r="W91" t="str">
            <v>R02ป_R</v>
          </cell>
          <cell r="X91">
            <v>57</v>
          </cell>
          <cell r="Y91">
            <v>3.3529411764705883</v>
          </cell>
        </row>
        <row r="92">
          <cell r="W92" t="str">
            <v>R02ป_R</v>
          </cell>
          <cell r="X92">
            <v>33</v>
          </cell>
          <cell r="Y92">
            <v>1.9411764705882353</v>
          </cell>
        </row>
        <row r="93">
          <cell r="W93" t="str">
            <v>R02ป_R</v>
          </cell>
          <cell r="X93">
            <v>75</v>
          </cell>
          <cell r="Y93">
            <v>4.411764705882353</v>
          </cell>
        </row>
        <row r="94">
          <cell r="W94" t="str">
            <v>R02พ_R</v>
          </cell>
          <cell r="X94">
            <v>27</v>
          </cell>
          <cell r="Y94">
            <v>1.588235294117647</v>
          </cell>
        </row>
        <row r="95">
          <cell r="W95" t="str">
            <v>R02พ_R</v>
          </cell>
          <cell r="X95">
            <v>54</v>
          </cell>
          <cell r="Y95">
            <v>3.176470588235294</v>
          </cell>
        </row>
        <row r="96">
          <cell r="W96" t="str">
            <v>R02พ_R</v>
          </cell>
          <cell r="X96">
            <v>60</v>
          </cell>
          <cell r="Y96">
            <v>3.5294117647058822</v>
          </cell>
        </row>
        <row r="97">
          <cell r="W97" t="str">
            <v>R02ป_R</v>
          </cell>
          <cell r="X97">
            <v>264</v>
          </cell>
          <cell r="Y97">
            <v>15.529411764705882</v>
          </cell>
        </row>
        <row r="98">
          <cell r="W98" t="str">
            <v>R02ป_R</v>
          </cell>
          <cell r="X98">
            <v>294</v>
          </cell>
          <cell r="Y98">
            <v>17.294117647058822</v>
          </cell>
        </row>
        <row r="99">
          <cell r="W99" t="str">
            <v>R02ป_R</v>
          </cell>
          <cell r="X99">
            <v>261</v>
          </cell>
          <cell r="Y99">
            <v>15.352941176470589</v>
          </cell>
        </row>
        <row r="100">
          <cell r="W100" t="str">
            <v>R02พ_R</v>
          </cell>
          <cell r="X100">
            <v>261</v>
          </cell>
          <cell r="Y100">
            <v>15.352941176470589</v>
          </cell>
        </row>
        <row r="101">
          <cell r="W101" t="str">
            <v>R02พ_R</v>
          </cell>
          <cell r="X101">
            <v>183</v>
          </cell>
          <cell r="Y101">
            <v>10.764705882352942</v>
          </cell>
        </row>
        <row r="102">
          <cell r="W102" t="str">
            <v>R02พ_R</v>
          </cell>
          <cell r="X102">
            <v>159</v>
          </cell>
          <cell r="Y102">
            <v>9.352941176470589</v>
          </cell>
        </row>
        <row r="103">
          <cell r="W103" t="str">
            <v>R02ป_R</v>
          </cell>
          <cell r="X103">
            <v>3</v>
          </cell>
          <cell r="Y103">
            <v>0.17647058823529413</v>
          </cell>
        </row>
        <row r="104">
          <cell r="W104" t="str">
            <v>R02ป_R</v>
          </cell>
          <cell r="X104">
            <v>153</v>
          </cell>
          <cell r="Y104">
            <v>9</v>
          </cell>
        </row>
        <row r="105">
          <cell r="W105" t="str">
            <v>R02พ_R</v>
          </cell>
          <cell r="X105">
            <v>108</v>
          </cell>
          <cell r="Y105">
            <v>6.352941176470588</v>
          </cell>
        </row>
        <row r="106">
          <cell r="W106" t="str">
            <v>R02พ_R</v>
          </cell>
          <cell r="X106">
            <v>9</v>
          </cell>
          <cell r="Y106">
            <v>0.5294117647058824</v>
          </cell>
        </row>
        <row r="107">
          <cell r="W107" t="str">
            <v>R02พ_R</v>
          </cell>
          <cell r="X107">
            <v>6</v>
          </cell>
          <cell r="Y107">
            <v>0.35294117647058826</v>
          </cell>
        </row>
        <row r="108">
          <cell r="W108" t="str">
            <v>R02ป_R</v>
          </cell>
          <cell r="X108">
            <v>291</v>
          </cell>
          <cell r="Y108">
            <v>17.11764705882353</v>
          </cell>
        </row>
        <row r="109">
          <cell r="W109" t="str">
            <v>R02พ_R</v>
          </cell>
          <cell r="X109">
            <v>228</v>
          </cell>
          <cell r="Y109">
            <v>13.411764705882353</v>
          </cell>
        </row>
        <row r="110">
          <cell r="W110" t="str">
            <v>R02ป_R</v>
          </cell>
          <cell r="X110">
            <v>6</v>
          </cell>
          <cell r="Y110">
            <v>0.35294117647058826</v>
          </cell>
        </row>
        <row r="111">
          <cell r="W111" t="str">
            <v>R02ป_R</v>
          </cell>
          <cell r="X111">
            <v>141</v>
          </cell>
          <cell r="Y111">
            <v>8.294117647058824</v>
          </cell>
        </row>
        <row r="112">
          <cell r="W112" t="str">
            <v>R02พ_R</v>
          </cell>
          <cell r="X112">
            <v>132</v>
          </cell>
          <cell r="Y112">
            <v>7.764705882352941</v>
          </cell>
        </row>
        <row r="113">
          <cell r="W113" t="str">
            <v>R02พ_R</v>
          </cell>
          <cell r="X113">
            <v>45</v>
          </cell>
          <cell r="Y113">
            <v>2.6470588235294117</v>
          </cell>
        </row>
        <row r="114">
          <cell r="W114" t="str">
            <v>R02ป_R</v>
          </cell>
          <cell r="X114">
            <v>348</v>
          </cell>
          <cell r="Y114">
            <v>20.470588235294116</v>
          </cell>
        </row>
        <row r="115">
          <cell r="W115" t="str">
            <v>R02พ_R</v>
          </cell>
          <cell r="X115">
            <v>279</v>
          </cell>
          <cell r="Y115">
            <v>16.41176470588235</v>
          </cell>
        </row>
        <row r="116">
          <cell r="W116" t="str">
            <v>R02ป_R</v>
          </cell>
          <cell r="X116">
            <v>147</v>
          </cell>
          <cell r="Y116">
            <v>8.647058823529411</v>
          </cell>
        </row>
        <row r="117">
          <cell r="W117" t="str">
            <v>R02พ_R</v>
          </cell>
          <cell r="X117">
            <v>138</v>
          </cell>
          <cell r="Y117">
            <v>8.117647058823529</v>
          </cell>
        </row>
        <row r="118">
          <cell r="W118" t="str">
            <v>R02ป_R</v>
          </cell>
          <cell r="X118">
            <v>9</v>
          </cell>
          <cell r="Y118">
            <v>0.5294117647058824</v>
          </cell>
        </row>
        <row r="119">
          <cell r="W119" t="str">
            <v>R02ป_R</v>
          </cell>
          <cell r="X119">
            <v>6</v>
          </cell>
          <cell r="Y119">
            <v>0.35294117647058826</v>
          </cell>
        </row>
        <row r="120">
          <cell r="W120" t="str">
            <v>R02ป_R</v>
          </cell>
          <cell r="X120">
            <v>15</v>
          </cell>
          <cell r="Y120">
            <v>0.8823529411764706</v>
          </cell>
        </row>
        <row r="121">
          <cell r="W121" t="str">
            <v>R02พ_R</v>
          </cell>
          <cell r="X121">
            <v>66</v>
          </cell>
          <cell r="Y121">
            <v>3.8823529411764706</v>
          </cell>
        </row>
        <row r="122">
          <cell r="W122" t="str">
            <v>R02พ_R</v>
          </cell>
          <cell r="X122">
            <v>15</v>
          </cell>
          <cell r="Y122">
            <v>0.8823529411764706</v>
          </cell>
        </row>
        <row r="123">
          <cell r="W123" t="str">
            <v>R02พ_R</v>
          </cell>
          <cell r="X123">
            <v>30</v>
          </cell>
          <cell r="Y123">
            <v>1.7647058823529411</v>
          </cell>
        </row>
        <row r="124">
          <cell r="W124" t="str">
            <v>R02ป_R</v>
          </cell>
          <cell r="X124">
            <v>168</v>
          </cell>
          <cell r="Y124">
            <v>9.882352941176471</v>
          </cell>
        </row>
        <row r="125">
          <cell r="W125" t="str">
            <v>R02พ_R</v>
          </cell>
          <cell r="X125">
            <v>102</v>
          </cell>
          <cell r="Y125">
            <v>6</v>
          </cell>
        </row>
        <row r="126">
          <cell r="W126" t="str">
            <v>R02ป_R</v>
          </cell>
          <cell r="X126">
            <v>3</v>
          </cell>
          <cell r="Y126">
            <v>0.17647058823529413</v>
          </cell>
        </row>
        <row r="127">
          <cell r="W127" t="str">
            <v>R02ป_R</v>
          </cell>
          <cell r="X127">
            <v>78</v>
          </cell>
          <cell r="Y127">
            <v>4.588235294117647</v>
          </cell>
        </row>
        <row r="128">
          <cell r="W128" t="str">
            <v>R02ป_R</v>
          </cell>
          <cell r="X128">
            <v>105</v>
          </cell>
          <cell r="Y128">
            <v>6.176470588235294</v>
          </cell>
        </row>
        <row r="129">
          <cell r="W129" t="str">
            <v>R02พ_R</v>
          </cell>
          <cell r="X129">
            <v>66</v>
          </cell>
          <cell r="Y129">
            <v>3.8823529411764706</v>
          </cell>
        </row>
        <row r="130">
          <cell r="W130" t="str">
            <v>R02พ_R</v>
          </cell>
          <cell r="X130">
            <v>93</v>
          </cell>
          <cell r="Y130">
            <v>5.470588235294118</v>
          </cell>
        </row>
        <row r="131">
          <cell r="W131" t="str">
            <v>R02ป_R</v>
          </cell>
          <cell r="X131">
            <v>9</v>
          </cell>
          <cell r="Y131">
            <v>0.5294117647058824</v>
          </cell>
        </row>
        <row r="132">
          <cell r="W132" t="str">
            <v>R02ป_R</v>
          </cell>
          <cell r="X132">
            <v>129</v>
          </cell>
          <cell r="Y132">
            <v>7.588235294117647</v>
          </cell>
        </row>
        <row r="133">
          <cell r="W133" t="str">
            <v>R02พ_R</v>
          </cell>
          <cell r="X133">
            <v>90</v>
          </cell>
          <cell r="Y133">
            <v>5.294117647058823</v>
          </cell>
        </row>
        <row r="134">
          <cell r="W134" t="str">
            <v>R02พ_R</v>
          </cell>
          <cell r="X134">
            <v>9</v>
          </cell>
          <cell r="Y134">
            <v>0.5294117647058824</v>
          </cell>
        </row>
        <row r="135">
          <cell r="W135" t="str">
            <v>R02ป_R</v>
          </cell>
          <cell r="X135">
            <v>96</v>
          </cell>
          <cell r="Y135">
            <v>5.647058823529412</v>
          </cell>
        </row>
        <row r="136">
          <cell r="W136" t="str">
            <v>R02พ_R</v>
          </cell>
          <cell r="X136">
            <v>114</v>
          </cell>
          <cell r="Y136">
            <v>6.705882352941177</v>
          </cell>
        </row>
        <row r="137">
          <cell r="W137" t="str">
            <v>R02ป_R</v>
          </cell>
          <cell r="X137">
            <v>69</v>
          </cell>
          <cell r="Y137">
            <v>4.0588235294117645</v>
          </cell>
        </row>
        <row r="138">
          <cell r="W138" t="str">
            <v>R02พ_R</v>
          </cell>
          <cell r="X138">
            <v>59</v>
          </cell>
          <cell r="Y138">
            <v>3.4705882352941178</v>
          </cell>
        </row>
        <row r="139">
          <cell r="W139" t="str">
            <v>R02ป_R</v>
          </cell>
          <cell r="X139">
            <v>207</v>
          </cell>
          <cell r="Y139">
            <v>12.176470588235293</v>
          </cell>
        </row>
        <row r="140">
          <cell r="W140" t="str">
            <v>R02พ_R</v>
          </cell>
          <cell r="X140">
            <v>177</v>
          </cell>
          <cell r="Y140">
            <v>10.411764705882353</v>
          </cell>
        </row>
        <row r="141">
          <cell r="W141" t="str">
            <v>R02ป_R</v>
          </cell>
          <cell r="X141">
            <v>249</v>
          </cell>
          <cell r="Y141">
            <v>14.647058823529411</v>
          </cell>
        </row>
        <row r="142">
          <cell r="W142" t="str">
            <v>R02ป_R</v>
          </cell>
          <cell r="X142">
            <v>258</v>
          </cell>
          <cell r="Y142">
            <v>15.176470588235293</v>
          </cell>
        </row>
        <row r="143">
          <cell r="W143" t="str">
            <v>R02ป_R</v>
          </cell>
          <cell r="X143">
            <v>279</v>
          </cell>
          <cell r="Y143">
            <v>16.41176470588235</v>
          </cell>
        </row>
        <row r="144">
          <cell r="W144" t="str">
            <v>R02พ_R</v>
          </cell>
          <cell r="X144">
            <v>237</v>
          </cell>
          <cell r="Y144">
            <v>13.941176470588236</v>
          </cell>
        </row>
        <row r="145">
          <cell r="W145" t="str">
            <v>R02พ_R</v>
          </cell>
          <cell r="X145">
            <v>243</v>
          </cell>
          <cell r="Y145">
            <v>14.294117647058824</v>
          </cell>
        </row>
        <row r="146">
          <cell r="W146" t="str">
            <v>R02พ_R</v>
          </cell>
          <cell r="X146">
            <v>258</v>
          </cell>
          <cell r="Y146">
            <v>15.176470588235293</v>
          </cell>
        </row>
        <row r="147">
          <cell r="W147" t="str">
            <v>R02ป_R</v>
          </cell>
          <cell r="X147">
            <v>33</v>
          </cell>
          <cell r="Y147">
            <v>1.9411764705882353</v>
          </cell>
        </row>
        <row r="148">
          <cell r="W148" t="str">
            <v>R02พ_R</v>
          </cell>
          <cell r="X148">
            <v>24</v>
          </cell>
          <cell r="Y148">
            <v>1.411764705882353</v>
          </cell>
        </row>
        <row r="149">
          <cell r="W149" t="str">
            <v>R02ป_R</v>
          </cell>
          <cell r="X149">
            <v>6</v>
          </cell>
          <cell r="Y149">
            <v>0.35294117647058826</v>
          </cell>
        </row>
        <row r="150">
          <cell r="W150" t="str">
            <v>R02ป_R</v>
          </cell>
          <cell r="X150">
            <v>3</v>
          </cell>
          <cell r="Y150">
            <v>0.17647058823529413</v>
          </cell>
        </row>
        <row r="151">
          <cell r="W151" t="str">
            <v>R02พ_R</v>
          </cell>
          <cell r="X151">
            <v>6</v>
          </cell>
          <cell r="Y151">
            <v>0.35294117647058826</v>
          </cell>
        </row>
        <row r="152">
          <cell r="W152" t="str">
            <v>R03ป_R</v>
          </cell>
          <cell r="X152">
            <v>6</v>
          </cell>
          <cell r="Y152">
            <v>0.35294117647058826</v>
          </cell>
        </row>
        <row r="153">
          <cell r="W153" t="str">
            <v>R03ป_R</v>
          </cell>
          <cell r="X153">
            <v>33</v>
          </cell>
          <cell r="Y153">
            <v>1.9411764705882353</v>
          </cell>
        </row>
        <row r="154">
          <cell r="W154" t="str">
            <v>R03ป_R</v>
          </cell>
          <cell r="X154">
            <v>36</v>
          </cell>
          <cell r="Y154">
            <v>2.1176470588235294</v>
          </cell>
        </row>
        <row r="155">
          <cell r="W155" t="str">
            <v>R03พ_R</v>
          </cell>
          <cell r="X155">
            <v>36</v>
          </cell>
          <cell r="Y155">
            <v>2.1176470588235294</v>
          </cell>
        </row>
        <row r="156">
          <cell r="W156" t="str">
            <v>R03พ_R</v>
          </cell>
          <cell r="X156">
            <v>24</v>
          </cell>
          <cell r="Y156">
            <v>1.411764705882353</v>
          </cell>
        </row>
        <row r="157">
          <cell r="W157" t="str">
            <v>R03พ_R</v>
          </cell>
          <cell r="X157">
            <v>33</v>
          </cell>
          <cell r="Y157">
            <v>1.9411764705882353</v>
          </cell>
        </row>
        <row r="158">
          <cell r="W158" t="str">
            <v>R03ป_R</v>
          </cell>
          <cell r="X158">
            <v>21</v>
          </cell>
          <cell r="Y158">
            <v>1.2352941176470589</v>
          </cell>
        </row>
        <row r="159">
          <cell r="W159" t="str">
            <v>R03ป_R</v>
          </cell>
          <cell r="X159">
            <v>96</v>
          </cell>
          <cell r="Y159">
            <v>5.647058823529412</v>
          </cell>
        </row>
        <row r="160">
          <cell r="W160" t="str">
            <v>R03พ_R</v>
          </cell>
          <cell r="X160">
            <v>27</v>
          </cell>
          <cell r="Y160">
            <v>1.588235294117647</v>
          </cell>
        </row>
        <row r="161">
          <cell r="W161" t="str">
            <v>R03พ_R</v>
          </cell>
          <cell r="X161">
            <v>111</v>
          </cell>
          <cell r="Y161">
            <v>6.529411764705882</v>
          </cell>
        </row>
        <row r="162">
          <cell r="W162" t="str">
            <v>R03ป_R</v>
          </cell>
          <cell r="X162">
            <v>75</v>
          </cell>
          <cell r="Y162">
            <v>4.411764705882353</v>
          </cell>
        </row>
        <row r="163">
          <cell r="W163" t="str">
            <v>R03พ_R</v>
          </cell>
          <cell r="X163">
            <v>3</v>
          </cell>
          <cell r="Y163">
            <v>0.17647058823529413</v>
          </cell>
        </row>
        <row r="164">
          <cell r="W164" t="str">
            <v>R03ป_R</v>
          </cell>
          <cell r="X164">
            <v>90</v>
          </cell>
          <cell r="Y164">
            <v>5.294117647058823</v>
          </cell>
        </row>
        <row r="165">
          <cell r="W165" t="str">
            <v>R03พ_R</v>
          </cell>
          <cell r="X165">
            <v>30</v>
          </cell>
          <cell r="Y165">
            <v>1.7647058823529411</v>
          </cell>
        </row>
        <row r="166">
          <cell r="W166" t="str">
            <v>R03ป_R</v>
          </cell>
          <cell r="X166">
            <v>264</v>
          </cell>
          <cell r="Y166">
            <v>15.529411764705882</v>
          </cell>
        </row>
        <row r="167">
          <cell r="W167" t="str">
            <v>R03พ_R</v>
          </cell>
          <cell r="X167">
            <v>144</v>
          </cell>
          <cell r="Y167">
            <v>8.470588235294118</v>
          </cell>
        </row>
        <row r="168">
          <cell r="W168" t="str">
            <v>R03ป_R</v>
          </cell>
          <cell r="X168">
            <v>261</v>
          </cell>
          <cell r="Y168">
            <v>15.352941176470589</v>
          </cell>
        </row>
        <row r="169">
          <cell r="W169" t="str">
            <v>R03พ_R</v>
          </cell>
          <cell r="X169">
            <v>270</v>
          </cell>
          <cell r="Y169">
            <v>15.882352941176471</v>
          </cell>
        </row>
        <row r="170">
          <cell r="W170" t="str">
            <v>R03ป_R</v>
          </cell>
          <cell r="X170">
            <v>81</v>
          </cell>
          <cell r="Y170">
            <v>4.764705882352941</v>
          </cell>
        </row>
        <row r="171">
          <cell r="W171" t="str">
            <v>R03พ_R</v>
          </cell>
          <cell r="X171">
            <v>30</v>
          </cell>
          <cell r="Y171">
            <v>1.7647058823529411</v>
          </cell>
        </row>
        <row r="172">
          <cell r="W172" t="str">
            <v>R03ป_R</v>
          </cell>
          <cell r="X172">
            <v>90</v>
          </cell>
          <cell r="Y172">
            <v>5.294117647058823</v>
          </cell>
        </row>
        <row r="173">
          <cell r="W173" t="str">
            <v>R03พ_R</v>
          </cell>
          <cell r="X173">
            <v>90</v>
          </cell>
          <cell r="Y173">
            <v>5.294117647058823</v>
          </cell>
        </row>
        <row r="174">
          <cell r="W174" t="str">
            <v>R03ป_R</v>
          </cell>
          <cell r="X174">
            <v>90</v>
          </cell>
          <cell r="Y174">
            <v>5.294117647058823</v>
          </cell>
        </row>
        <row r="175">
          <cell r="W175" t="str">
            <v>R03พ_R</v>
          </cell>
          <cell r="X175">
            <v>90</v>
          </cell>
          <cell r="Y175">
            <v>5.294117647058823</v>
          </cell>
        </row>
        <row r="176">
          <cell r="W176" t="str">
            <v>R03ป_R</v>
          </cell>
          <cell r="X176">
            <v>276</v>
          </cell>
          <cell r="Y176">
            <v>16.235294117647058</v>
          </cell>
        </row>
        <row r="177">
          <cell r="W177" t="str">
            <v>R03พ_R</v>
          </cell>
          <cell r="X177">
            <v>198</v>
          </cell>
          <cell r="Y177">
            <v>11.647058823529411</v>
          </cell>
        </row>
        <row r="178">
          <cell r="W178" t="str">
            <v>R03ป_R</v>
          </cell>
          <cell r="X178">
            <v>51</v>
          </cell>
          <cell r="Y178">
            <v>3</v>
          </cell>
        </row>
        <row r="179">
          <cell r="W179" t="str">
            <v>R03พ_R</v>
          </cell>
          <cell r="X179">
            <v>60</v>
          </cell>
          <cell r="Y179">
            <v>3.5294117647058822</v>
          </cell>
        </row>
        <row r="180">
          <cell r="W180" t="str">
            <v>R03ป_R</v>
          </cell>
          <cell r="X180">
            <v>9</v>
          </cell>
          <cell r="Y180">
            <v>0.5294117647058824</v>
          </cell>
        </row>
        <row r="181">
          <cell r="W181" t="str">
            <v>R03ป_R</v>
          </cell>
          <cell r="X181">
            <v>90</v>
          </cell>
          <cell r="Y181">
            <v>5.294117647058823</v>
          </cell>
        </row>
        <row r="182">
          <cell r="W182" t="str">
            <v>R03พ_R</v>
          </cell>
          <cell r="X182">
            <v>18</v>
          </cell>
          <cell r="Y182">
            <v>1.0588235294117647</v>
          </cell>
        </row>
        <row r="183">
          <cell r="W183" t="str">
            <v>R03พ_R</v>
          </cell>
          <cell r="X183">
            <v>51</v>
          </cell>
          <cell r="Y183">
            <v>3</v>
          </cell>
        </row>
        <row r="184">
          <cell r="W184" t="str">
            <v>R03ป_R</v>
          </cell>
          <cell r="X184">
            <v>90</v>
          </cell>
          <cell r="Y184">
            <v>5.294117647058823</v>
          </cell>
        </row>
        <row r="185">
          <cell r="W185" t="str">
            <v>R03ป_R</v>
          </cell>
          <cell r="X185">
            <v>69</v>
          </cell>
          <cell r="Y185">
            <v>4.0588235294117645</v>
          </cell>
        </row>
        <row r="186">
          <cell r="W186" t="str">
            <v>R03พ_R</v>
          </cell>
          <cell r="X186">
            <v>36</v>
          </cell>
          <cell r="Y186">
            <v>2.1176470588235294</v>
          </cell>
        </row>
        <row r="187">
          <cell r="W187" t="str">
            <v>R03พ_R</v>
          </cell>
          <cell r="X187">
            <v>48</v>
          </cell>
          <cell r="Y187">
            <v>2.823529411764706</v>
          </cell>
        </row>
        <row r="188">
          <cell r="W188" t="str">
            <v>R03ป_R</v>
          </cell>
          <cell r="X188">
            <v>66</v>
          </cell>
          <cell r="Y188">
            <v>3.8823529411764706</v>
          </cell>
        </row>
        <row r="189">
          <cell r="W189" t="str">
            <v>R03พ_R</v>
          </cell>
          <cell r="X189">
            <v>63</v>
          </cell>
          <cell r="Y189">
            <v>3.7058823529411766</v>
          </cell>
        </row>
        <row r="190">
          <cell r="W190" t="str">
            <v>R03ป_R</v>
          </cell>
          <cell r="X190">
            <v>198</v>
          </cell>
          <cell r="Y190">
            <v>11.647058823529411</v>
          </cell>
        </row>
        <row r="191">
          <cell r="W191" t="str">
            <v>R03พ_R</v>
          </cell>
          <cell r="X191">
            <v>189</v>
          </cell>
          <cell r="Y191">
            <v>11.117647058823529</v>
          </cell>
        </row>
        <row r="192">
          <cell r="W192" t="str">
            <v>B_Rป_G</v>
          </cell>
          <cell r="X192">
            <v>15</v>
          </cell>
          <cell r="Y192">
            <v>0.8823529411764706</v>
          </cell>
        </row>
        <row r="193">
          <cell r="W193" t="str">
            <v>B_Rป_M</v>
          </cell>
          <cell r="X193">
            <v>1</v>
          </cell>
          <cell r="Y193">
            <v>0.058823529411764705</v>
          </cell>
        </row>
        <row r="194">
          <cell r="W194" t="str">
            <v>B_Rป_R</v>
          </cell>
          <cell r="X194">
            <v>16</v>
          </cell>
          <cell r="Y194">
            <v>0.9411764705882353</v>
          </cell>
        </row>
        <row r="195">
          <cell r="W195" t="str">
            <v>B_Rป_R</v>
          </cell>
          <cell r="X195">
            <v>1</v>
          </cell>
          <cell r="Y195">
            <v>0.058823529411764705</v>
          </cell>
        </row>
        <row r="196">
          <cell r="W196" t="str">
            <v>B_Rป_R</v>
          </cell>
          <cell r="X196">
            <v>7</v>
          </cell>
          <cell r="Y196">
            <v>0.4117647058823529</v>
          </cell>
        </row>
        <row r="197">
          <cell r="W197" t="str">
            <v>B_Rป_R</v>
          </cell>
          <cell r="X197">
            <v>1</v>
          </cell>
          <cell r="Y197">
            <v>0.058823529411764705</v>
          </cell>
        </row>
        <row r="198">
          <cell r="W198" t="str">
            <v>B_Rพ_R</v>
          </cell>
          <cell r="X198">
            <v>6</v>
          </cell>
          <cell r="Y198">
            <v>0.35294117647058826</v>
          </cell>
        </row>
        <row r="199">
          <cell r="W199" t="str">
            <v>B_Rพ_R</v>
          </cell>
          <cell r="X199">
            <v>22</v>
          </cell>
          <cell r="Y199">
            <v>1.2941176470588236</v>
          </cell>
        </row>
        <row r="200">
          <cell r="W200" t="str">
            <v>B_Rพ_R</v>
          </cell>
          <cell r="X200">
            <v>17</v>
          </cell>
          <cell r="Y200">
            <v>1</v>
          </cell>
        </row>
        <row r="201">
          <cell r="W201" t="str">
            <v>B_Rพ_R</v>
          </cell>
          <cell r="X201">
            <v>9</v>
          </cell>
          <cell r="Y201">
            <v>0.5294117647058824</v>
          </cell>
        </row>
        <row r="202">
          <cell r="W202" t="str">
            <v>B_Rพ_R</v>
          </cell>
          <cell r="X202">
            <v>19</v>
          </cell>
          <cell r="Y202">
            <v>1.1176470588235294</v>
          </cell>
        </row>
        <row r="203">
          <cell r="W203" t="str">
            <v>B_Rพ_R</v>
          </cell>
          <cell r="X203">
            <v>13</v>
          </cell>
          <cell r="Y203">
            <v>0.7647058823529411</v>
          </cell>
        </row>
        <row r="204">
          <cell r="W204" t="str">
            <v>B_Rป_R</v>
          </cell>
          <cell r="X204">
            <v>2</v>
          </cell>
          <cell r="Y204">
            <v>0.11764705882352941</v>
          </cell>
        </row>
        <row r="205">
          <cell r="W205" t="str">
            <v>B_Rพ_R</v>
          </cell>
          <cell r="X205">
            <v>12</v>
          </cell>
          <cell r="Y205">
            <v>0.7058823529411765</v>
          </cell>
        </row>
        <row r="206">
          <cell r="W206" t="str">
            <v>B_Rป_S</v>
          </cell>
          <cell r="X206">
            <v>0</v>
          </cell>
          <cell r="Y206">
            <v>0</v>
          </cell>
        </row>
        <row r="207">
          <cell r="W207" t="str">
            <v>B_Rป_S</v>
          </cell>
          <cell r="X207">
            <v>5</v>
          </cell>
          <cell r="Y207">
            <v>0.29411764705882354</v>
          </cell>
        </row>
        <row r="208">
          <cell r="W208" t="str">
            <v>B_Rป_S</v>
          </cell>
          <cell r="X208">
            <v>16</v>
          </cell>
          <cell r="Y208">
            <v>0.9411764705882353</v>
          </cell>
        </row>
        <row r="209">
          <cell r="W209" t="str">
            <v>B_Rป_S</v>
          </cell>
          <cell r="X209">
            <v>5</v>
          </cell>
          <cell r="Y209">
            <v>0.29411764705882354</v>
          </cell>
        </row>
        <row r="210">
          <cell r="W210" t="str">
            <v>B_Rป_T</v>
          </cell>
          <cell r="X210">
            <v>4</v>
          </cell>
          <cell r="Y210">
            <v>0.23529411764705882</v>
          </cell>
        </row>
        <row r="211">
          <cell r="W211" t="str">
            <v>B_Rป_T</v>
          </cell>
          <cell r="X211">
            <v>10</v>
          </cell>
          <cell r="Y211">
            <v>0.5882352941176471</v>
          </cell>
        </row>
        <row r="212">
          <cell r="W212" t="str">
            <v>B_Rป_T</v>
          </cell>
          <cell r="X212">
            <v>1</v>
          </cell>
          <cell r="Y212">
            <v>0.058823529411764705</v>
          </cell>
        </row>
        <row r="213">
          <cell r="W213" t="str">
            <v>B_Rป_T</v>
          </cell>
          <cell r="X213">
            <v>4</v>
          </cell>
          <cell r="Y213">
            <v>0.23529411764705882</v>
          </cell>
        </row>
        <row r="214">
          <cell r="W214" t="str">
            <v>B_Rป_G</v>
          </cell>
          <cell r="X214">
            <v>4</v>
          </cell>
          <cell r="Y214">
            <v>0.23529411764705882</v>
          </cell>
        </row>
        <row r="215">
          <cell r="W215" t="str">
            <v>B_Rป_M</v>
          </cell>
          <cell r="X215">
            <v>5</v>
          </cell>
          <cell r="Y215">
            <v>0.29411764705882354</v>
          </cell>
        </row>
        <row r="216">
          <cell r="W216" t="str">
            <v>B_Rป_R</v>
          </cell>
          <cell r="X216">
            <v>15</v>
          </cell>
          <cell r="Y216">
            <v>0.8823529411764706</v>
          </cell>
        </row>
        <row r="217">
          <cell r="W217" t="str">
            <v>B_Rป_R</v>
          </cell>
          <cell r="X217">
            <v>3</v>
          </cell>
          <cell r="Y217">
            <v>0.17647058823529413</v>
          </cell>
        </row>
        <row r="218">
          <cell r="W218" t="str">
            <v>B_Rป_R</v>
          </cell>
          <cell r="X218">
            <v>1</v>
          </cell>
          <cell r="Y218">
            <v>0.058823529411764705</v>
          </cell>
        </row>
        <row r="219">
          <cell r="W219" t="str">
            <v>B_Rป_R</v>
          </cell>
          <cell r="X219">
            <v>14</v>
          </cell>
          <cell r="Y219">
            <v>0.8235294117647058</v>
          </cell>
        </row>
        <row r="220">
          <cell r="W220" t="str">
            <v>B_Rพ_R</v>
          </cell>
          <cell r="X220">
            <v>12</v>
          </cell>
          <cell r="Y220">
            <v>0.7058823529411765</v>
          </cell>
        </row>
        <row r="221">
          <cell r="W221" t="str">
            <v>B_Rพ_R</v>
          </cell>
          <cell r="X221">
            <v>18</v>
          </cell>
          <cell r="Y221">
            <v>1.0588235294117647</v>
          </cell>
        </row>
        <row r="222">
          <cell r="W222" t="str">
            <v>B_Rพ_R</v>
          </cell>
          <cell r="X222">
            <v>32</v>
          </cell>
          <cell r="Y222">
            <v>1.8823529411764706</v>
          </cell>
        </row>
        <row r="223">
          <cell r="W223" t="str">
            <v>B_Rพ_R</v>
          </cell>
          <cell r="X223">
            <v>3</v>
          </cell>
          <cell r="Y223">
            <v>0.17647058823529413</v>
          </cell>
        </row>
        <row r="224">
          <cell r="W224" t="str">
            <v>B_Rพ_R</v>
          </cell>
          <cell r="X224">
            <v>11</v>
          </cell>
          <cell r="Y224">
            <v>0.6470588235294118</v>
          </cell>
        </row>
        <row r="225">
          <cell r="W225" t="str">
            <v>B_Rพ_R</v>
          </cell>
          <cell r="X225">
            <v>22</v>
          </cell>
          <cell r="Y225">
            <v>1.2941176470588236</v>
          </cell>
        </row>
        <row r="226">
          <cell r="W226" t="str">
            <v>B_Rป_R</v>
          </cell>
          <cell r="X226">
            <v>21</v>
          </cell>
          <cell r="Y226">
            <v>1.2352941176470589</v>
          </cell>
        </row>
        <row r="227">
          <cell r="W227" t="str">
            <v>B_Rป_R</v>
          </cell>
          <cell r="X227">
            <v>15</v>
          </cell>
          <cell r="Y227">
            <v>0.8823529411764706</v>
          </cell>
        </row>
        <row r="228">
          <cell r="W228" t="str">
            <v>B_Rพ_R</v>
          </cell>
          <cell r="X228">
            <v>17</v>
          </cell>
          <cell r="Y228">
            <v>1</v>
          </cell>
        </row>
        <row r="229">
          <cell r="W229" t="str">
            <v>B_Rป_S</v>
          </cell>
          <cell r="X229">
            <v>10</v>
          </cell>
          <cell r="Y229">
            <v>0.5882352941176471</v>
          </cell>
        </row>
        <row r="230">
          <cell r="W230" t="str">
            <v>B_Rป_S</v>
          </cell>
          <cell r="X230">
            <v>5</v>
          </cell>
          <cell r="Y230">
            <v>0.29411764705882354</v>
          </cell>
        </row>
        <row r="231">
          <cell r="W231" t="str">
            <v>B_Rป_S</v>
          </cell>
          <cell r="X231">
            <v>3</v>
          </cell>
          <cell r="Y231">
            <v>0.17647058823529413</v>
          </cell>
        </row>
        <row r="232">
          <cell r="W232" t="str">
            <v>B_Rป_T</v>
          </cell>
          <cell r="X232">
            <v>3</v>
          </cell>
          <cell r="Y232">
            <v>0.17647058823529413</v>
          </cell>
        </row>
        <row r="233">
          <cell r="W233" t="str">
            <v>B_Rป_T</v>
          </cell>
          <cell r="X233">
            <v>4</v>
          </cell>
          <cell r="Y233">
            <v>0.23529411764705882</v>
          </cell>
        </row>
        <row r="234">
          <cell r="W234" t="str">
            <v>B_Rป_T</v>
          </cell>
          <cell r="X234">
            <v>12</v>
          </cell>
          <cell r="Y234">
            <v>0.7058823529411765</v>
          </cell>
        </row>
        <row r="235">
          <cell r="W235" t="str">
            <v>B_Rป_T</v>
          </cell>
          <cell r="X235">
            <v>25</v>
          </cell>
          <cell r="Y235">
            <v>1.4705882352941178</v>
          </cell>
        </row>
        <row r="236">
          <cell r="W236" t="str">
            <v>B_Rป_G</v>
          </cell>
          <cell r="X236">
            <v>4</v>
          </cell>
          <cell r="Y236">
            <v>0.23529411764705882</v>
          </cell>
        </row>
        <row r="237">
          <cell r="W237" t="str">
            <v>B_Rป_M</v>
          </cell>
          <cell r="X237">
            <v>15</v>
          </cell>
          <cell r="Y237">
            <v>0.8823529411764706</v>
          </cell>
        </row>
        <row r="238">
          <cell r="W238" t="str">
            <v>B_Rป_M</v>
          </cell>
          <cell r="X238">
            <v>2</v>
          </cell>
          <cell r="Y238">
            <v>0.11764705882352941</v>
          </cell>
        </row>
        <row r="239">
          <cell r="W239" t="str">
            <v>B_Rป_R</v>
          </cell>
          <cell r="X239">
            <v>2</v>
          </cell>
          <cell r="Y239">
            <v>0.11764705882352941</v>
          </cell>
        </row>
        <row r="240">
          <cell r="W240" t="str">
            <v>B_Rป_R</v>
          </cell>
          <cell r="X240">
            <v>6</v>
          </cell>
          <cell r="Y240">
            <v>0.35294117647058826</v>
          </cell>
        </row>
        <row r="241">
          <cell r="W241" t="str">
            <v>B_Rป_R</v>
          </cell>
          <cell r="X241">
            <v>7</v>
          </cell>
          <cell r="Y241">
            <v>0.4117647058823529</v>
          </cell>
        </row>
        <row r="242">
          <cell r="W242" t="str">
            <v>B_Rป_R</v>
          </cell>
          <cell r="X242">
            <v>15</v>
          </cell>
          <cell r="Y242">
            <v>0.8823529411764706</v>
          </cell>
        </row>
        <row r="243">
          <cell r="W243" t="str">
            <v>B_Rป_R</v>
          </cell>
          <cell r="X243">
            <v>1</v>
          </cell>
          <cell r="Y243">
            <v>0.058823529411764705</v>
          </cell>
        </row>
        <row r="244">
          <cell r="W244" t="str">
            <v>B_Rป_R</v>
          </cell>
          <cell r="X244">
            <v>2</v>
          </cell>
          <cell r="Y244">
            <v>0.11764705882352941</v>
          </cell>
        </row>
        <row r="245">
          <cell r="W245" t="str">
            <v>B_Rป_R</v>
          </cell>
          <cell r="X245">
            <v>4</v>
          </cell>
          <cell r="Y245">
            <v>0.23529411764705882</v>
          </cell>
        </row>
        <row r="246">
          <cell r="W246" t="str">
            <v>B_Rป_S</v>
          </cell>
          <cell r="X246">
            <v>7</v>
          </cell>
          <cell r="Y246">
            <v>0.4117647058823529</v>
          </cell>
        </row>
        <row r="247">
          <cell r="W247" t="str">
            <v>B_Rป_S</v>
          </cell>
          <cell r="X247">
            <v>8</v>
          </cell>
          <cell r="Y247">
            <v>0.47058823529411764</v>
          </cell>
        </row>
        <row r="248">
          <cell r="W248" t="str">
            <v>B_Rป_T</v>
          </cell>
          <cell r="X248">
            <v>5</v>
          </cell>
          <cell r="Y248">
            <v>0.29411764705882354</v>
          </cell>
        </row>
        <row r="249">
          <cell r="W249" t="str">
            <v>B_Rป_T</v>
          </cell>
          <cell r="X249">
            <v>7</v>
          </cell>
          <cell r="Y249">
            <v>0.4117647058823529</v>
          </cell>
        </row>
        <row r="250">
          <cell r="W250" t="str">
            <v>B_Rป_G</v>
          </cell>
          <cell r="X250">
            <v>23</v>
          </cell>
          <cell r="Y250">
            <v>1.3529411764705883</v>
          </cell>
        </row>
        <row r="251">
          <cell r="W251" t="str">
            <v>B_Rป_M</v>
          </cell>
          <cell r="X251">
            <v>8</v>
          </cell>
          <cell r="Y251">
            <v>0.47058823529411764</v>
          </cell>
        </row>
        <row r="252">
          <cell r="W252" t="str">
            <v>B_Rป_M</v>
          </cell>
          <cell r="X252">
            <v>4</v>
          </cell>
          <cell r="Y252">
            <v>0.23529411764705882</v>
          </cell>
        </row>
        <row r="253">
          <cell r="W253" t="str">
            <v>B_Rป_M</v>
          </cell>
          <cell r="X253">
            <v>5</v>
          </cell>
          <cell r="Y253">
            <v>0.29411764705882354</v>
          </cell>
        </row>
        <row r="254">
          <cell r="W254" t="str">
            <v>B_Rป_M</v>
          </cell>
          <cell r="X254">
            <v>1</v>
          </cell>
          <cell r="Y254">
            <v>0.058823529411764705</v>
          </cell>
        </row>
        <row r="255">
          <cell r="W255" t="str">
            <v>B_Rป_R</v>
          </cell>
          <cell r="X255">
            <v>6</v>
          </cell>
          <cell r="Y255">
            <v>0.35294117647058826</v>
          </cell>
        </row>
        <row r="256">
          <cell r="W256" t="str">
            <v>B_Rป_R</v>
          </cell>
          <cell r="X256">
            <v>10</v>
          </cell>
          <cell r="Y256">
            <v>0.5882352941176471</v>
          </cell>
        </row>
        <row r="257">
          <cell r="W257" t="str">
            <v>B_Rป_R</v>
          </cell>
          <cell r="X257">
            <v>5</v>
          </cell>
          <cell r="Y257">
            <v>0.29411764705882354</v>
          </cell>
        </row>
        <row r="258">
          <cell r="W258" t="str">
            <v>B_Rพ_R</v>
          </cell>
          <cell r="X258">
            <v>5</v>
          </cell>
          <cell r="Y258">
            <v>0.29411764705882354</v>
          </cell>
        </row>
        <row r="259">
          <cell r="W259" t="str">
            <v>B_Rพ_R</v>
          </cell>
          <cell r="X259">
            <v>3</v>
          </cell>
          <cell r="Y259">
            <v>0.17647058823529413</v>
          </cell>
        </row>
        <row r="260">
          <cell r="W260" t="str">
            <v>B_Rพ_R</v>
          </cell>
          <cell r="X260">
            <v>14</v>
          </cell>
          <cell r="Y260">
            <v>0.8235294117647058</v>
          </cell>
        </row>
        <row r="261">
          <cell r="W261" t="str">
            <v>B_Rพ_R</v>
          </cell>
          <cell r="X261">
            <v>10</v>
          </cell>
          <cell r="Y261">
            <v>0.5882352941176471</v>
          </cell>
        </row>
        <row r="262">
          <cell r="W262" t="str">
            <v>B_Rป_R</v>
          </cell>
          <cell r="X262">
            <v>1</v>
          </cell>
          <cell r="Y262">
            <v>0.058823529411764705</v>
          </cell>
        </row>
        <row r="263">
          <cell r="W263" t="str">
            <v>B_Rพ_R</v>
          </cell>
          <cell r="X263">
            <v>5</v>
          </cell>
          <cell r="Y263">
            <v>0.29411764705882354</v>
          </cell>
        </row>
        <row r="264">
          <cell r="W264" t="str">
            <v>B_Rป_S</v>
          </cell>
          <cell r="X264">
            <v>1</v>
          </cell>
          <cell r="Y264">
            <v>0.058823529411764705</v>
          </cell>
        </row>
        <row r="265">
          <cell r="W265" t="str">
            <v>B_Rป_S</v>
          </cell>
          <cell r="X265">
            <v>2</v>
          </cell>
          <cell r="Y265">
            <v>0.11764705882352941</v>
          </cell>
        </row>
        <row r="266">
          <cell r="W266" t="str">
            <v>B_Rป_S</v>
          </cell>
          <cell r="X266">
            <v>1</v>
          </cell>
          <cell r="Y266">
            <v>0.058823529411764705</v>
          </cell>
        </row>
        <row r="267">
          <cell r="W267" t="str">
            <v>B_Rป_T</v>
          </cell>
          <cell r="X267">
            <v>14</v>
          </cell>
          <cell r="Y267">
            <v>0.8235294117647058</v>
          </cell>
        </row>
        <row r="268">
          <cell r="W268" t="str">
            <v>B_Rป_G</v>
          </cell>
          <cell r="X268">
            <v>35</v>
          </cell>
          <cell r="Y268">
            <v>2.0588235294117645</v>
          </cell>
        </row>
        <row r="269">
          <cell r="W269" t="str">
            <v>B_Rป_M</v>
          </cell>
          <cell r="X269">
            <v>1</v>
          </cell>
          <cell r="Y269">
            <v>0.058823529411764705</v>
          </cell>
        </row>
        <row r="270">
          <cell r="W270" t="str">
            <v>B_Rป_M</v>
          </cell>
          <cell r="X270">
            <v>1</v>
          </cell>
          <cell r="Y270">
            <v>0.058823529411764705</v>
          </cell>
        </row>
        <row r="271">
          <cell r="W271" t="str">
            <v>B_Rป_R</v>
          </cell>
          <cell r="X271">
            <v>5</v>
          </cell>
          <cell r="Y271">
            <v>0.29411764705882354</v>
          </cell>
        </row>
        <row r="272">
          <cell r="W272" t="str">
            <v>B_Rป_R</v>
          </cell>
          <cell r="X272">
            <v>6</v>
          </cell>
          <cell r="Y272">
            <v>0.35294117647058826</v>
          </cell>
        </row>
        <row r="273">
          <cell r="W273" t="str">
            <v>B_Rป_R</v>
          </cell>
          <cell r="X273">
            <v>3</v>
          </cell>
          <cell r="Y273">
            <v>0.17647058823529413</v>
          </cell>
        </row>
        <row r="274">
          <cell r="W274" t="str">
            <v>B_Rป_R</v>
          </cell>
          <cell r="X274">
            <v>4</v>
          </cell>
          <cell r="Y274">
            <v>0.23529411764705882</v>
          </cell>
        </row>
        <row r="275">
          <cell r="W275" t="str">
            <v>B_Rป_R</v>
          </cell>
          <cell r="X275">
            <v>2</v>
          </cell>
          <cell r="Y275">
            <v>0.11764705882352941</v>
          </cell>
        </row>
        <row r="276">
          <cell r="W276" t="str">
            <v>B_Rป_R</v>
          </cell>
          <cell r="X276">
            <v>1</v>
          </cell>
          <cell r="Y276">
            <v>0.058823529411764705</v>
          </cell>
        </row>
        <row r="277">
          <cell r="W277" t="str">
            <v>B_Rป_S</v>
          </cell>
          <cell r="X277">
            <v>10</v>
          </cell>
          <cell r="Y277">
            <v>0.5882352941176471</v>
          </cell>
        </row>
        <row r="278">
          <cell r="W278" t="str">
            <v>B_Rป_S</v>
          </cell>
          <cell r="X278">
            <v>12</v>
          </cell>
          <cell r="Y278">
            <v>0.7058823529411765</v>
          </cell>
        </row>
        <row r="279">
          <cell r="W279" t="str">
            <v>B_Rพ_S</v>
          </cell>
          <cell r="X279">
            <v>22</v>
          </cell>
          <cell r="Y279">
            <v>1.2941176470588236</v>
          </cell>
        </row>
        <row r="280">
          <cell r="W280" t="str">
            <v>B_Rป_S</v>
          </cell>
          <cell r="X280">
            <v>5</v>
          </cell>
          <cell r="Y280">
            <v>0.29411764705882354</v>
          </cell>
        </row>
        <row r="281">
          <cell r="W281" t="str">
            <v>B_Rป_S</v>
          </cell>
          <cell r="X281">
            <v>2</v>
          </cell>
          <cell r="Y281">
            <v>0.11764705882352941</v>
          </cell>
        </row>
        <row r="282">
          <cell r="W282" t="str">
            <v>B_Rพ_S</v>
          </cell>
          <cell r="X282">
            <v>1</v>
          </cell>
          <cell r="Y282">
            <v>0.058823529411764705</v>
          </cell>
        </row>
        <row r="283">
          <cell r="W283" t="str">
            <v>B_Rป_S</v>
          </cell>
          <cell r="X283">
            <v>1</v>
          </cell>
          <cell r="Y283">
            <v>0.058823529411764705</v>
          </cell>
        </row>
        <row r="284">
          <cell r="W284" t="str">
            <v>B_Rป_G</v>
          </cell>
          <cell r="X284">
            <v>9</v>
          </cell>
          <cell r="Y284">
            <v>0.5294117647058824</v>
          </cell>
        </row>
        <row r="285">
          <cell r="W285" t="str">
            <v>B_Rป_M</v>
          </cell>
          <cell r="X285">
            <v>4</v>
          </cell>
          <cell r="Y285">
            <v>0.23529411764705882</v>
          </cell>
        </row>
        <row r="286">
          <cell r="W286" t="str">
            <v>B_Rป_M</v>
          </cell>
          <cell r="X286">
            <v>23</v>
          </cell>
          <cell r="Y286">
            <v>1.3529411764705883</v>
          </cell>
        </row>
        <row r="287">
          <cell r="W287" t="str">
            <v>B_Rป_R</v>
          </cell>
          <cell r="X287">
            <v>14</v>
          </cell>
          <cell r="Y287">
            <v>0.8235294117647058</v>
          </cell>
        </row>
        <row r="288">
          <cell r="W288" t="str">
            <v>B_Rป_R</v>
          </cell>
          <cell r="X288">
            <v>5</v>
          </cell>
          <cell r="Y288">
            <v>0.29411764705882354</v>
          </cell>
        </row>
        <row r="289">
          <cell r="W289" t="str">
            <v>B_Rป_R</v>
          </cell>
          <cell r="X289">
            <v>1</v>
          </cell>
          <cell r="Y289">
            <v>0.058823529411764705</v>
          </cell>
        </row>
        <row r="290">
          <cell r="W290" t="str">
            <v>B_Rป_R</v>
          </cell>
          <cell r="X290">
            <v>7</v>
          </cell>
          <cell r="Y290">
            <v>0.4117647058823529</v>
          </cell>
        </row>
        <row r="291">
          <cell r="W291" t="str">
            <v>B_Rพ_R</v>
          </cell>
          <cell r="X291">
            <v>9</v>
          </cell>
          <cell r="Y291">
            <v>0.5294117647058824</v>
          </cell>
        </row>
        <row r="292">
          <cell r="W292" t="str">
            <v>B_Rพ_R</v>
          </cell>
          <cell r="X292">
            <v>22</v>
          </cell>
          <cell r="Y292">
            <v>1.2941176470588236</v>
          </cell>
        </row>
        <row r="293">
          <cell r="W293" t="str">
            <v>B_Rพ_R</v>
          </cell>
          <cell r="X293">
            <v>15</v>
          </cell>
          <cell r="Y293">
            <v>0.8823529411764706</v>
          </cell>
        </row>
        <row r="294">
          <cell r="W294" t="str">
            <v>B_Rพ_R</v>
          </cell>
          <cell r="X294">
            <v>28</v>
          </cell>
          <cell r="Y294">
            <v>1.6470588235294117</v>
          </cell>
        </row>
        <row r="295">
          <cell r="W295" t="str">
            <v>B_Rพ_R</v>
          </cell>
          <cell r="X295">
            <v>12</v>
          </cell>
          <cell r="Y295">
            <v>0.7058823529411765</v>
          </cell>
        </row>
        <row r="296">
          <cell r="W296" t="str">
            <v>B_Rพ_R</v>
          </cell>
          <cell r="X296">
            <v>20</v>
          </cell>
          <cell r="Y296">
            <v>1.1764705882352942</v>
          </cell>
        </row>
        <row r="297">
          <cell r="W297" t="str">
            <v>B_Rป_R</v>
          </cell>
          <cell r="X297">
            <v>1</v>
          </cell>
          <cell r="Y297">
            <v>0.058823529411764705</v>
          </cell>
        </row>
        <row r="298">
          <cell r="W298" t="str">
            <v>B_Rป_R</v>
          </cell>
          <cell r="X298">
            <v>4</v>
          </cell>
          <cell r="Y298">
            <v>0.23529411764705882</v>
          </cell>
        </row>
        <row r="299">
          <cell r="W299" t="str">
            <v>B_Rพ_R</v>
          </cell>
          <cell r="X299">
            <v>5</v>
          </cell>
          <cell r="Y299">
            <v>0.29411764705882354</v>
          </cell>
        </row>
        <row r="300">
          <cell r="W300" t="str">
            <v>B_Rป_S</v>
          </cell>
          <cell r="X300">
            <v>1</v>
          </cell>
          <cell r="Y300">
            <v>0.058823529411764705</v>
          </cell>
        </row>
        <row r="301">
          <cell r="W301" t="str">
            <v>B_Rป_S</v>
          </cell>
          <cell r="X301">
            <v>7</v>
          </cell>
          <cell r="Y301">
            <v>0.4117647058823529</v>
          </cell>
        </row>
        <row r="302">
          <cell r="W302" t="str">
            <v>B_Rพ_S</v>
          </cell>
          <cell r="X302">
            <v>46</v>
          </cell>
          <cell r="Y302">
            <v>2.7058823529411766</v>
          </cell>
        </row>
        <row r="303">
          <cell r="W303" t="str">
            <v>B_Rป_T</v>
          </cell>
          <cell r="X303">
            <v>9</v>
          </cell>
          <cell r="Y303">
            <v>0.5294117647058824</v>
          </cell>
        </row>
        <row r="304">
          <cell r="W304" t="str">
            <v>B_Rป_T</v>
          </cell>
          <cell r="X304">
            <v>2</v>
          </cell>
          <cell r="Y304">
            <v>0.11764705882352941</v>
          </cell>
        </row>
        <row r="305">
          <cell r="W305" t="str">
            <v>B_Rป_T</v>
          </cell>
          <cell r="X305">
            <v>3</v>
          </cell>
          <cell r="Y305">
            <v>0.17647058823529413</v>
          </cell>
        </row>
        <row r="306">
          <cell r="W306" t="str">
            <v>B_Rป_M</v>
          </cell>
          <cell r="X306">
            <v>12</v>
          </cell>
          <cell r="Y306">
            <v>0.7058823529411765</v>
          </cell>
        </row>
        <row r="307">
          <cell r="W307" t="str">
            <v>B_Rป_M</v>
          </cell>
          <cell r="X307">
            <v>3</v>
          </cell>
          <cell r="Y307">
            <v>0.17647058823529413</v>
          </cell>
        </row>
        <row r="308">
          <cell r="W308" t="str">
            <v>B_Rป_R</v>
          </cell>
          <cell r="X308">
            <v>5</v>
          </cell>
          <cell r="Y308">
            <v>0.29411764705882354</v>
          </cell>
        </row>
        <row r="309">
          <cell r="W309" t="str">
            <v>B_Rป_R</v>
          </cell>
          <cell r="X309">
            <v>8</v>
          </cell>
          <cell r="Y309">
            <v>0.47058823529411764</v>
          </cell>
        </row>
        <row r="310">
          <cell r="W310" t="str">
            <v>B_Rป_R</v>
          </cell>
          <cell r="X310">
            <v>3</v>
          </cell>
          <cell r="Y310">
            <v>0.17647058823529413</v>
          </cell>
        </row>
        <row r="311">
          <cell r="W311" t="str">
            <v>B_Rป_R</v>
          </cell>
          <cell r="X311">
            <v>2</v>
          </cell>
          <cell r="Y311">
            <v>0.11764705882352941</v>
          </cell>
        </row>
        <row r="312">
          <cell r="W312" t="str">
            <v>B_Rป_R</v>
          </cell>
          <cell r="X312">
            <v>1</v>
          </cell>
          <cell r="Y312">
            <v>0.058823529411764705</v>
          </cell>
        </row>
        <row r="313">
          <cell r="W313" t="str">
            <v>B_Rพ_R</v>
          </cell>
          <cell r="X313">
            <v>19</v>
          </cell>
          <cell r="Y313">
            <v>1.1176470588235294</v>
          </cell>
        </row>
        <row r="314">
          <cell r="W314" t="str">
            <v>B_Rพ_R</v>
          </cell>
          <cell r="X314">
            <v>10</v>
          </cell>
          <cell r="Y314">
            <v>0.5882352941176471</v>
          </cell>
        </row>
        <row r="315">
          <cell r="W315" t="str">
            <v>B_Rพ_R</v>
          </cell>
          <cell r="X315">
            <v>3</v>
          </cell>
          <cell r="Y315">
            <v>0.17647058823529413</v>
          </cell>
        </row>
        <row r="316">
          <cell r="W316" t="str">
            <v>B_Rป_R</v>
          </cell>
          <cell r="X316">
            <v>4</v>
          </cell>
          <cell r="Y316">
            <v>0.23529411764705882</v>
          </cell>
        </row>
        <row r="317">
          <cell r="W317" t="str">
            <v>B_Rพ_R</v>
          </cell>
          <cell r="X317">
            <v>5</v>
          </cell>
          <cell r="Y317">
            <v>0.29411764705882354</v>
          </cell>
        </row>
        <row r="318">
          <cell r="W318" t="str">
            <v>B_Rป_S</v>
          </cell>
          <cell r="X318">
            <v>1</v>
          </cell>
          <cell r="Y318">
            <v>0.058823529411764705</v>
          </cell>
        </row>
        <row r="319">
          <cell r="W319" t="str">
            <v>B_Rป_T</v>
          </cell>
          <cell r="X319">
            <v>5</v>
          </cell>
          <cell r="Y319">
            <v>0.29411764705882354</v>
          </cell>
        </row>
        <row r="320">
          <cell r="W320" t="str">
            <v>B_Rป_T</v>
          </cell>
          <cell r="X320">
            <v>5</v>
          </cell>
          <cell r="Y320">
            <v>0.29411764705882354</v>
          </cell>
        </row>
        <row r="321">
          <cell r="W321" t="str">
            <v>B_Rป_T</v>
          </cell>
          <cell r="X321">
            <v>3</v>
          </cell>
          <cell r="Y321">
            <v>0.17647058823529413</v>
          </cell>
        </row>
        <row r="322">
          <cell r="W322" t="str">
            <v>B_Rป_T</v>
          </cell>
          <cell r="X322">
            <v>13</v>
          </cell>
          <cell r="Y322">
            <v>0.7647058823529411</v>
          </cell>
        </row>
        <row r="323">
          <cell r="W323" t="str">
            <v>B_Rพ_T</v>
          </cell>
          <cell r="X323">
            <v>1</v>
          </cell>
          <cell r="Y323">
            <v>0.058823529411764705</v>
          </cell>
        </row>
        <row r="324">
          <cell r="W324" t="str">
            <v>B_Rป_G</v>
          </cell>
          <cell r="X324">
            <v>19</v>
          </cell>
          <cell r="Y324">
            <v>1.1176470588235294</v>
          </cell>
        </row>
        <row r="325">
          <cell r="W325" t="str">
            <v>B_Rป_M</v>
          </cell>
          <cell r="X325">
            <v>1</v>
          </cell>
          <cell r="Y325">
            <v>0.058823529411764705</v>
          </cell>
        </row>
        <row r="326">
          <cell r="W326" t="str">
            <v>B_Rป_R</v>
          </cell>
          <cell r="X326">
            <v>1</v>
          </cell>
          <cell r="Y326">
            <v>0.058823529411764705</v>
          </cell>
        </row>
        <row r="327">
          <cell r="W327" t="str">
            <v>B_Rป_R</v>
          </cell>
          <cell r="X327">
            <v>2</v>
          </cell>
          <cell r="Y327">
            <v>0.11764705882352941</v>
          </cell>
        </row>
        <row r="328">
          <cell r="W328" t="str">
            <v>B_Rป_R</v>
          </cell>
          <cell r="X328">
            <v>1</v>
          </cell>
          <cell r="Y328">
            <v>0.058823529411764705</v>
          </cell>
        </row>
        <row r="329">
          <cell r="W329" t="str">
            <v>B_Rป_S</v>
          </cell>
          <cell r="X329">
            <v>6</v>
          </cell>
          <cell r="Y329">
            <v>0.35294117647058826</v>
          </cell>
        </row>
        <row r="330">
          <cell r="W330" t="str">
            <v>B_Rป_T</v>
          </cell>
          <cell r="X330">
            <v>1</v>
          </cell>
          <cell r="Y330">
            <v>0.058823529411764705</v>
          </cell>
        </row>
        <row r="331">
          <cell r="W331" t="str">
            <v>B_Rป_T</v>
          </cell>
          <cell r="X331">
            <v>6</v>
          </cell>
          <cell r="Y331">
            <v>0.35294117647058826</v>
          </cell>
        </row>
        <row r="332">
          <cell r="W332" t="str">
            <v>B_Rป_T</v>
          </cell>
          <cell r="X332">
            <v>4</v>
          </cell>
          <cell r="Y332">
            <v>0.23529411764705882</v>
          </cell>
        </row>
        <row r="333">
          <cell r="W333" t="str">
            <v>B_Rป_G</v>
          </cell>
          <cell r="X333">
            <v>23</v>
          </cell>
          <cell r="Y333">
            <v>1.3529411764705883</v>
          </cell>
        </row>
        <row r="334">
          <cell r="W334" t="str">
            <v>B_Rป_R</v>
          </cell>
          <cell r="X334">
            <v>2</v>
          </cell>
          <cell r="Y334">
            <v>0.11764705882352941</v>
          </cell>
        </row>
        <row r="335">
          <cell r="W335" t="str">
            <v>B_Rป_R</v>
          </cell>
          <cell r="X335">
            <v>17</v>
          </cell>
          <cell r="Y335">
            <v>1</v>
          </cell>
        </row>
        <row r="336">
          <cell r="W336" t="str">
            <v>B_Rป_R</v>
          </cell>
          <cell r="X336">
            <v>8</v>
          </cell>
          <cell r="Y336">
            <v>0.47058823529411764</v>
          </cell>
        </row>
        <row r="337">
          <cell r="W337" t="str">
            <v>B_Rป_R</v>
          </cell>
          <cell r="X337">
            <v>21</v>
          </cell>
          <cell r="Y337">
            <v>1.2352941176470589</v>
          </cell>
        </row>
        <row r="338">
          <cell r="W338" t="str">
            <v>B_Rป_R</v>
          </cell>
          <cell r="X338">
            <v>6</v>
          </cell>
          <cell r="Y338">
            <v>0.35294117647058826</v>
          </cell>
        </row>
        <row r="339">
          <cell r="W339" t="str">
            <v>B_Rป_S</v>
          </cell>
          <cell r="X339">
            <v>1</v>
          </cell>
          <cell r="Y339">
            <v>0.058823529411764705</v>
          </cell>
        </row>
        <row r="340">
          <cell r="W340" t="str">
            <v>B_Rป_S</v>
          </cell>
          <cell r="X340">
            <v>1</v>
          </cell>
          <cell r="Y340">
            <v>0.058823529411764705</v>
          </cell>
        </row>
        <row r="341">
          <cell r="W341" t="str">
            <v>B_Rป_T</v>
          </cell>
          <cell r="X341">
            <v>2</v>
          </cell>
          <cell r="Y341">
            <v>0.11764705882352941</v>
          </cell>
        </row>
        <row r="342">
          <cell r="W342" t="str">
            <v>B_Rป_T</v>
          </cell>
          <cell r="X342">
            <v>5</v>
          </cell>
          <cell r="Y342">
            <v>0.29411764705882354</v>
          </cell>
        </row>
        <row r="343">
          <cell r="W343" t="str">
            <v>B_Rป_G</v>
          </cell>
          <cell r="X343">
            <v>14</v>
          </cell>
          <cell r="Y343">
            <v>0.8235294117647058</v>
          </cell>
        </row>
        <row r="344">
          <cell r="W344" t="str">
            <v>B_Rป_M</v>
          </cell>
          <cell r="X344">
            <v>3</v>
          </cell>
          <cell r="Y344">
            <v>0.17647058823529413</v>
          </cell>
        </row>
        <row r="345">
          <cell r="W345" t="str">
            <v>B_Rป_M</v>
          </cell>
          <cell r="X345">
            <v>1</v>
          </cell>
          <cell r="Y345">
            <v>0.058823529411764705</v>
          </cell>
        </row>
        <row r="346">
          <cell r="W346" t="str">
            <v>B_Rป_R</v>
          </cell>
          <cell r="X346">
            <v>1</v>
          </cell>
          <cell r="Y346">
            <v>0.058823529411764705</v>
          </cell>
        </row>
        <row r="347">
          <cell r="W347" t="str">
            <v>B_Rป_R</v>
          </cell>
          <cell r="X347">
            <v>3</v>
          </cell>
          <cell r="Y347">
            <v>0.17647058823529413</v>
          </cell>
        </row>
        <row r="348">
          <cell r="W348" t="str">
            <v>B_Rป_R</v>
          </cell>
          <cell r="X348">
            <v>1</v>
          </cell>
          <cell r="Y348">
            <v>0.058823529411764705</v>
          </cell>
        </row>
        <row r="349">
          <cell r="W349" t="str">
            <v>B_Rป_R</v>
          </cell>
          <cell r="X349">
            <v>1</v>
          </cell>
          <cell r="Y349">
            <v>0.058823529411764705</v>
          </cell>
        </row>
        <row r="350">
          <cell r="W350" t="str">
            <v>B_Rป_R</v>
          </cell>
          <cell r="X350">
            <v>7</v>
          </cell>
          <cell r="Y350">
            <v>0.4117647058823529</v>
          </cell>
        </row>
        <row r="351">
          <cell r="W351" t="str">
            <v>B_Rป_S</v>
          </cell>
          <cell r="X351">
            <v>4</v>
          </cell>
          <cell r="Y351">
            <v>0.23529411764705882</v>
          </cell>
        </row>
        <row r="352">
          <cell r="W352" t="str">
            <v>B_Rป_T</v>
          </cell>
          <cell r="X352">
            <v>3</v>
          </cell>
          <cell r="Y352">
            <v>0.17647058823529413</v>
          </cell>
        </row>
        <row r="353">
          <cell r="W353" t="str">
            <v>B_Rป_T</v>
          </cell>
          <cell r="X353">
            <v>1</v>
          </cell>
          <cell r="Y353">
            <v>0.058823529411764705</v>
          </cell>
        </row>
        <row r="354">
          <cell r="W354" t="str">
            <v>B_Rป_T</v>
          </cell>
          <cell r="X354">
            <v>2</v>
          </cell>
          <cell r="Y354">
            <v>0.11764705882352941</v>
          </cell>
        </row>
        <row r="355">
          <cell r="W355" t="str">
            <v>B_Rป_M</v>
          </cell>
          <cell r="X355">
            <v>3</v>
          </cell>
          <cell r="Y355">
            <v>0.17647058823529413</v>
          </cell>
        </row>
        <row r="356">
          <cell r="W356" t="str">
            <v>B_Rป_M</v>
          </cell>
          <cell r="X356">
            <v>91</v>
          </cell>
          <cell r="Y356">
            <v>5.352941176470588</v>
          </cell>
        </row>
        <row r="357">
          <cell r="W357" t="str">
            <v>B_Rป_M</v>
          </cell>
          <cell r="X357">
            <v>53</v>
          </cell>
          <cell r="Y357">
            <v>3.1176470588235294</v>
          </cell>
        </row>
        <row r="358">
          <cell r="W358" t="str">
            <v>B_Rป_M</v>
          </cell>
          <cell r="X358">
            <v>1</v>
          </cell>
          <cell r="Y358">
            <v>0.058823529411764705</v>
          </cell>
        </row>
        <row r="359">
          <cell r="W359" t="str">
            <v>B_Rป_R</v>
          </cell>
          <cell r="X359">
            <v>2</v>
          </cell>
          <cell r="Y359">
            <v>0.11764705882352941</v>
          </cell>
        </row>
        <row r="360">
          <cell r="W360" t="str">
            <v>B_Rป_R</v>
          </cell>
          <cell r="X360">
            <v>1</v>
          </cell>
          <cell r="Y360">
            <v>0.058823529411764705</v>
          </cell>
        </row>
        <row r="361">
          <cell r="W361" t="str">
            <v>B_Rพ_R</v>
          </cell>
          <cell r="X361">
            <v>2</v>
          </cell>
          <cell r="Y361">
            <v>0.11764705882352941</v>
          </cell>
        </row>
        <row r="362">
          <cell r="W362" t="str">
            <v>B_Rพ_R</v>
          </cell>
          <cell r="X362">
            <v>8</v>
          </cell>
          <cell r="Y362">
            <v>0.47058823529411764</v>
          </cell>
        </row>
        <row r="363">
          <cell r="W363" t="str">
            <v>B_Rพ_R</v>
          </cell>
          <cell r="X363">
            <v>5</v>
          </cell>
          <cell r="Y363">
            <v>0.29411764705882354</v>
          </cell>
        </row>
        <row r="364">
          <cell r="W364" t="str">
            <v>B_Rพ_R</v>
          </cell>
          <cell r="X364">
            <v>1</v>
          </cell>
          <cell r="Y364">
            <v>0.058823529411764705</v>
          </cell>
        </row>
        <row r="365">
          <cell r="W365" t="str">
            <v>B_Rพ_R</v>
          </cell>
          <cell r="X365">
            <v>1</v>
          </cell>
          <cell r="Y365">
            <v>0.058823529411764705</v>
          </cell>
        </row>
        <row r="366">
          <cell r="W366" t="str">
            <v>B_Rพ_R</v>
          </cell>
          <cell r="X366">
            <v>1</v>
          </cell>
          <cell r="Y366">
            <v>0.058823529411764705</v>
          </cell>
        </row>
        <row r="367">
          <cell r="W367" t="str">
            <v>B_Rป_R</v>
          </cell>
          <cell r="X367">
            <v>1</v>
          </cell>
          <cell r="Y367">
            <v>0.058823529411764705</v>
          </cell>
        </row>
        <row r="368">
          <cell r="W368" t="str">
            <v>B_Rพ_R</v>
          </cell>
          <cell r="X368">
            <v>6</v>
          </cell>
          <cell r="Y368">
            <v>0.35294117647058826</v>
          </cell>
        </row>
        <row r="369">
          <cell r="W369" t="str">
            <v>B_Rป_S</v>
          </cell>
          <cell r="X369">
            <v>1</v>
          </cell>
          <cell r="Y369">
            <v>0.058823529411764705</v>
          </cell>
        </row>
        <row r="370">
          <cell r="W370" t="str">
            <v>B_Rป_S</v>
          </cell>
          <cell r="X370">
            <v>60</v>
          </cell>
          <cell r="Y370">
            <v>3.5294117647058822</v>
          </cell>
        </row>
        <row r="371">
          <cell r="W371" t="str">
            <v>B_Rป_T</v>
          </cell>
          <cell r="X371">
            <v>7</v>
          </cell>
          <cell r="Y371">
            <v>0.4117647058823529</v>
          </cell>
        </row>
        <row r="372">
          <cell r="W372" t="str">
            <v>B_Rป_T</v>
          </cell>
          <cell r="X372">
            <v>8</v>
          </cell>
          <cell r="Y372">
            <v>0.47058823529411764</v>
          </cell>
        </row>
        <row r="373">
          <cell r="W373" t="str">
            <v>B_Rป_T</v>
          </cell>
          <cell r="X373">
            <v>4</v>
          </cell>
          <cell r="Y373">
            <v>0.23529411764705882</v>
          </cell>
        </row>
        <row r="374">
          <cell r="W374" t="str">
            <v>B_Rป_T</v>
          </cell>
          <cell r="X374">
            <v>1</v>
          </cell>
          <cell r="Y374">
            <v>0.058823529411764705</v>
          </cell>
        </row>
        <row r="375">
          <cell r="W375" t="str">
            <v>B_Rป_G</v>
          </cell>
          <cell r="X375">
            <v>2</v>
          </cell>
          <cell r="Y375">
            <v>0.11764705882352941</v>
          </cell>
        </row>
        <row r="376">
          <cell r="W376" t="str">
            <v>B_Rป_M</v>
          </cell>
          <cell r="X376">
            <v>6</v>
          </cell>
          <cell r="Y376">
            <v>0.35294117647058826</v>
          </cell>
        </row>
        <row r="377">
          <cell r="W377" t="str">
            <v>B_Rป_M</v>
          </cell>
          <cell r="X377">
            <v>1</v>
          </cell>
          <cell r="Y377">
            <v>0.058823529411764705</v>
          </cell>
        </row>
        <row r="378">
          <cell r="W378" t="str">
            <v>B_Rป_R</v>
          </cell>
          <cell r="X378">
            <v>1</v>
          </cell>
          <cell r="Y378">
            <v>0.058823529411764705</v>
          </cell>
        </row>
        <row r="379">
          <cell r="W379" t="str">
            <v>B_Rป_R</v>
          </cell>
          <cell r="X379">
            <v>1</v>
          </cell>
          <cell r="Y379">
            <v>0.058823529411764705</v>
          </cell>
        </row>
        <row r="380">
          <cell r="W380" t="str">
            <v>B_Rป_R</v>
          </cell>
          <cell r="X380">
            <v>2</v>
          </cell>
          <cell r="Y380">
            <v>0.11764705882352941</v>
          </cell>
        </row>
        <row r="381">
          <cell r="W381" t="str">
            <v>B_Rป_T</v>
          </cell>
          <cell r="X381">
            <v>2</v>
          </cell>
          <cell r="Y381">
            <v>0.11764705882352941</v>
          </cell>
        </row>
        <row r="382">
          <cell r="W382" t="str">
            <v>B_Rป_T</v>
          </cell>
          <cell r="X382">
            <v>1</v>
          </cell>
          <cell r="Y382">
            <v>0.058823529411764705</v>
          </cell>
        </row>
        <row r="383">
          <cell r="W383" t="str">
            <v>B_Rป_S</v>
          </cell>
          <cell r="X383">
            <v>6</v>
          </cell>
          <cell r="Y383">
            <v>0.35294117647058826</v>
          </cell>
        </row>
        <row r="384">
          <cell r="W384" t="str">
            <v>B_Rพ_S</v>
          </cell>
          <cell r="X384">
            <v>14</v>
          </cell>
          <cell r="Y384">
            <v>0.8235294117647058</v>
          </cell>
        </row>
        <row r="385">
          <cell r="W385" t="str">
            <v>B_Rพ_S</v>
          </cell>
          <cell r="X385">
            <v>17</v>
          </cell>
          <cell r="Y385">
            <v>1</v>
          </cell>
        </row>
        <row r="386">
          <cell r="W386" t="str">
            <v>B_Rพ_T</v>
          </cell>
          <cell r="X386">
            <v>2</v>
          </cell>
          <cell r="Y386">
            <v>0.11764705882352941</v>
          </cell>
        </row>
        <row r="387">
          <cell r="W387" t="str">
            <v>B_Rป_G</v>
          </cell>
          <cell r="X387">
            <v>4</v>
          </cell>
          <cell r="Y387">
            <v>0.23529411764705882</v>
          </cell>
        </row>
        <row r="388">
          <cell r="W388" t="str">
            <v>B_Rป_M</v>
          </cell>
          <cell r="X388">
            <v>1</v>
          </cell>
          <cell r="Y388">
            <v>0.058823529411764705</v>
          </cell>
        </row>
        <row r="389">
          <cell r="W389" t="str">
            <v>B_Rป_R</v>
          </cell>
          <cell r="X389">
            <v>25</v>
          </cell>
          <cell r="Y389">
            <v>1.4705882352941178</v>
          </cell>
        </row>
        <row r="390">
          <cell r="W390" t="str">
            <v>B_Rป_R</v>
          </cell>
          <cell r="X390">
            <v>2</v>
          </cell>
          <cell r="Y390">
            <v>0.11764705882352941</v>
          </cell>
        </row>
        <row r="391">
          <cell r="W391" t="str">
            <v>B_Rป_R</v>
          </cell>
          <cell r="X391">
            <v>6</v>
          </cell>
          <cell r="Y391">
            <v>0.35294117647058826</v>
          </cell>
        </row>
        <row r="392">
          <cell r="W392" t="str">
            <v>B_Rป_R</v>
          </cell>
          <cell r="X392">
            <v>5</v>
          </cell>
          <cell r="Y392">
            <v>0.29411764705882354</v>
          </cell>
        </row>
        <row r="393">
          <cell r="W393" t="str">
            <v>B_Rพ_R</v>
          </cell>
          <cell r="X393">
            <v>1</v>
          </cell>
          <cell r="Y393">
            <v>0.058823529411764705</v>
          </cell>
        </row>
        <row r="394">
          <cell r="W394" t="str">
            <v>B_Rพ_R</v>
          </cell>
          <cell r="X394">
            <v>6</v>
          </cell>
          <cell r="Y394">
            <v>0.35294117647058826</v>
          </cell>
        </row>
        <row r="395">
          <cell r="W395" t="str">
            <v>B_Rพ_R</v>
          </cell>
          <cell r="X395">
            <v>29</v>
          </cell>
          <cell r="Y395">
            <v>1.7058823529411764</v>
          </cell>
        </row>
        <row r="396">
          <cell r="W396" t="str">
            <v>B_Rพ_R</v>
          </cell>
          <cell r="X396">
            <v>14</v>
          </cell>
          <cell r="Y396">
            <v>0.8235294117647058</v>
          </cell>
        </row>
        <row r="397">
          <cell r="W397" t="str">
            <v>B_Rพ_R</v>
          </cell>
          <cell r="X397">
            <v>6</v>
          </cell>
          <cell r="Y397">
            <v>0.35294117647058826</v>
          </cell>
        </row>
        <row r="398">
          <cell r="W398" t="str">
            <v>B_Rพ_R</v>
          </cell>
          <cell r="X398">
            <v>1</v>
          </cell>
          <cell r="Y398">
            <v>0.058823529411764705</v>
          </cell>
        </row>
        <row r="399">
          <cell r="W399" t="str">
            <v>B_Rพ_R</v>
          </cell>
          <cell r="X399">
            <v>9</v>
          </cell>
          <cell r="Y399">
            <v>0.5294117647058824</v>
          </cell>
        </row>
        <row r="400">
          <cell r="W400" t="str">
            <v>B_Rป_S</v>
          </cell>
          <cell r="X400">
            <v>3</v>
          </cell>
          <cell r="Y400">
            <v>0.17647058823529413</v>
          </cell>
        </row>
        <row r="401">
          <cell r="W401" t="str">
            <v>B_Rป_T</v>
          </cell>
          <cell r="X401">
            <v>1</v>
          </cell>
          <cell r="Y401">
            <v>0.058823529411764705</v>
          </cell>
        </row>
        <row r="402">
          <cell r="W402" t="str">
            <v>B_Rป_T</v>
          </cell>
          <cell r="X402">
            <v>2</v>
          </cell>
          <cell r="Y402">
            <v>0.11764705882352941</v>
          </cell>
        </row>
        <row r="403">
          <cell r="W403" t="str">
            <v>B_Rป_M</v>
          </cell>
          <cell r="X403">
            <v>3</v>
          </cell>
          <cell r="Y403">
            <v>0.17647058823529413</v>
          </cell>
        </row>
        <row r="404">
          <cell r="W404" t="str">
            <v>B_Rป_R</v>
          </cell>
          <cell r="X404">
            <v>17</v>
          </cell>
          <cell r="Y404">
            <v>1</v>
          </cell>
        </row>
        <row r="405">
          <cell r="W405" t="str">
            <v>B_Rป_R</v>
          </cell>
          <cell r="X405">
            <v>8</v>
          </cell>
          <cell r="Y405">
            <v>0.47058823529411764</v>
          </cell>
        </row>
        <row r="406">
          <cell r="W406" t="str">
            <v>B_Rป_R</v>
          </cell>
          <cell r="X406">
            <v>2</v>
          </cell>
          <cell r="Y406">
            <v>0.11764705882352941</v>
          </cell>
        </row>
        <row r="407">
          <cell r="W407" t="str">
            <v>B_Rป_R</v>
          </cell>
          <cell r="X407">
            <v>53</v>
          </cell>
          <cell r="Y407">
            <v>3.1176470588235294</v>
          </cell>
        </row>
        <row r="408">
          <cell r="W408" t="str">
            <v>B_Rป_R</v>
          </cell>
          <cell r="X408">
            <v>12</v>
          </cell>
          <cell r="Y408">
            <v>0.7058823529411765</v>
          </cell>
        </row>
        <row r="409">
          <cell r="W409" t="str">
            <v>B_Rป_S</v>
          </cell>
          <cell r="X409">
            <v>6</v>
          </cell>
          <cell r="Y409">
            <v>0.35294117647058826</v>
          </cell>
        </row>
        <row r="410">
          <cell r="W410" t="str">
            <v>B_Rป_S</v>
          </cell>
          <cell r="X410">
            <v>1</v>
          </cell>
          <cell r="Y410">
            <v>0.058823529411764705</v>
          </cell>
        </row>
        <row r="411">
          <cell r="W411" t="str">
            <v>B_Rป_S</v>
          </cell>
          <cell r="X411">
            <v>2</v>
          </cell>
          <cell r="Y411">
            <v>0.11764705882352941</v>
          </cell>
        </row>
        <row r="412">
          <cell r="W412" t="str">
            <v>B_Rป_T</v>
          </cell>
          <cell r="X412">
            <v>2</v>
          </cell>
          <cell r="Y412">
            <v>0.11764705882352941</v>
          </cell>
        </row>
        <row r="413">
          <cell r="W413" t="str">
            <v>B_Rป_T</v>
          </cell>
          <cell r="X413">
            <v>7</v>
          </cell>
          <cell r="Y413">
            <v>0.4117647058823529</v>
          </cell>
        </row>
        <row r="414">
          <cell r="W414" t="str">
            <v>B_Rป_G</v>
          </cell>
          <cell r="X414">
            <v>8</v>
          </cell>
          <cell r="Y414">
            <v>0.47058823529411764</v>
          </cell>
        </row>
        <row r="415">
          <cell r="W415" t="str">
            <v>B_Rป_R</v>
          </cell>
          <cell r="X415">
            <v>4</v>
          </cell>
          <cell r="Y415">
            <v>0.23529411764705882</v>
          </cell>
        </row>
        <row r="416">
          <cell r="W416" t="str">
            <v>B_Rป_R</v>
          </cell>
          <cell r="X416">
            <v>11</v>
          </cell>
          <cell r="Y416">
            <v>0.6470588235294118</v>
          </cell>
        </row>
        <row r="417">
          <cell r="W417" t="str">
            <v>B_Rป_R</v>
          </cell>
          <cell r="X417">
            <v>24</v>
          </cell>
          <cell r="Y417">
            <v>1.411764705882353</v>
          </cell>
        </row>
        <row r="418">
          <cell r="W418" t="str">
            <v>B_Rป_R</v>
          </cell>
          <cell r="X418">
            <v>2</v>
          </cell>
          <cell r="Y418">
            <v>0.11764705882352941</v>
          </cell>
        </row>
        <row r="419">
          <cell r="W419" t="str">
            <v>B_Rพ_R</v>
          </cell>
          <cell r="X419">
            <v>6</v>
          </cell>
          <cell r="Y419">
            <v>0.35294117647058826</v>
          </cell>
        </row>
        <row r="420">
          <cell r="W420" t="str">
            <v>B_Rพ_R</v>
          </cell>
          <cell r="X420">
            <v>21</v>
          </cell>
          <cell r="Y420">
            <v>1.2352941176470589</v>
          </cell>
        </row>
        <row r="421">
          <cell r="W421" t="str">
            <v>B_Rพ_R</v>
          </cell>
          <cell r="X421">
            <v>17</v>
          </cell>
          <cell r="Y421">
            <v>1</v>
          </cell>
        </row>
        <row r="422">
          <cell r="W422" t="str">
            <v>B_Rพ_R</v>
          </cell>
          <cell r="X422">
            <v>10</v>
          </cell>
          <cell r="Y422">
            <v>0.5882352941176471</v>
          </cell>
        </row>
        <row r="423">
          <cell r="W423" t="str">
            <v>B_Rพ_R</v>
          </cell>
          <cell r="X423">
            <v>20</v>
          </cell>
          <cell r="Y423">
            <v>1.1764705882352942</v>
          </cell>
        </row>
        <row r="424">
          <cell r="W424" t="str">
            <v>B_Rป_R</v>
          </cell>
          <cell r="X424">
            <v>21</v>
          </cell>
          <cell r="Y424">
            <v>1.2352941176470589</v>
          </cell>
        </row>
        <row r="425">
          <cell r="W425" t="str">
            <v>B_Rป_R</v>
          </cell>
          <cell r="X425">
            <v>3</v>
          </cell>
          <cell r="Y425">
            <v>0.17647058823529413</v>
          </cell>
        </row>
        <row r="426">
          <cell r="W426" t="str">
            <v>B_Rพ_R</v>
          </cell>
          <cell r="X426">
            <v>6</v>
          </cell>
          <cell r="Y426">
            <v>0.35294117647058826</v>
          </cell>
        </row>
        <row r="427">
          <cell r="W427" t="str">
            <v>B_Rป_S</v>
          </cell>
          <cell r="X427">
            <v>1</v>
          </cell>
          <cell r="Y427">
            <v>0.058823529411764705</v>
          </cell>
        </row>
        <row r="428">
          <cell r="W428" t="str">
            <v>B_Rป_S</v>
          </cell>
          <cell r="X428">
            <v>6</v>
          </cell>
          <cell r="Y428">
            <v>0.35294117647058826</v>
          </cell>
        </row>
        <row r="429">
          <cell r="W429" t="str">
            <v>B_Rป_S</v>
          </cell>
          <cell r="X429">
            <v>1</v>
          </cell>
          <cell r="Y429">
            <v>0.058823529411764705</v>
          </cell>
        </row>
        <row r="430">
          <cell r="W430" t="str">
            <v>B_Rป_T</v>
          </cell>
          <cell r="X430">
            <v>2</v>
          </cell>
          <cell r="Y430">
            <v>0.11764705882352941</v>
          </cell>
        </row>
        <row r="431">
          <cell r="W431" t="str">
            <v>B_Rป_G</v>
          </cell>
          <cell r="X431">
            <v>5</v>
          </cell>
          <cell r="Y431">
            <v>0.29411764705882354</v>
          </cell>
        </row>
        <row r="432">
          <cell r="W432" t="str">
            <v>B_Rป_M</v>
          </cell>
          <cell r="X432">
            <v>5</v>
          </cell>
          <cell r="Y432">
            <v>0.29411764705882354</v>
          </cell>
        </row>
        <row r="433">
          <cell r="W433" t="str">
            <v>B_Rป_R</v>
          </cell>
          <cell r="X433">
            <v>16</v>
          </cell>
          <cell r="Y433">
            <v>0.9411764705882353</v>
          </cell>
        </row>
        <row r="434">
          <cell r="W434" t="str">
            <v>B_Rป_R</v>
          </cell>
          <cell r="X434">
            <v>20</v>
          </cell>
          <cell r="Y434">
            <v>1.1764705882352942</v>
          </cell>
        </row>
        <row r="435">
          <cell r="W435" t="str">
            <v>B_Rป_R</v>
          </cell>
          <cell r="X435">
            <v>13</v>
          </cell>
          <cell r="Y435">
            <v>0.7647058823529411</v>
          </cell>
        </row>
        <row r="436">
          <cell r="W436" t="str">
            <v>B_Rป_R</v>
          </cell>
          <cell r="X436">
            <v>8</v>
          </cell>
          <cell r="Y436">
            <v>0.47058823529411764</v>
          </cell>
        </row>
        <row r="437">
          <cell r="W437" t="str">
            <v>B_Rป_R</v>
          </cell>
          <cell r="X437">
            <v>6</v>
          </cell>
          <cell r="Y437">
            <v>0.35294117647058826</v>
          </cell>
        </row>
        <row r="438">
          <cell r="W438" t="str">
            <v>B_Rป_R</v>
          </cell>
          <cell r="X438">
            <v>17</v>
          </cell>
          <cell r="Y438">
            <v>1</v>
          </cell>
        </row>
        <row r="439">
          <cell r="W439" t="str">
            <v>B_Rป_R</v>
          </cell>
          <cell r="X439">
            <v>9</v>
          </cell>
          <cell r="Y439">
            <v>0.5294117647058824</v>
          </cell>
        </row>
        <row r="440">
          <cell r="W440" t="str">
            <v>B_Rป_S</v>
          </cell>
          <cell r="X440">
            <v>2</v>
          </cell>
          <cell r="Y440">
            <v>0.11764705882352941</v>
          </cell>
        </row>
        <row r="441">
          <cell r="W441" t="str">
            <v>B_Rป_T</v>
          </cell>
          <cell r="X441">
            <v>6</v>
          </cell>
          <cell r="Y441">
            <v>0.35294117647058826</v>
          </cell>
        </row>
        <row r="442">
          <cell r="W442" t="str">
            <v>B_Rพ_T</v>
          </cell>
          <cell r="X442">
            <v>1</v>
          </cell>
          <cell r="Y442">
            <v>0.058823529411764705</v>
          </cell>
        </row>
        <row r="443">
          <cell r="W443" t="str">
            <v>B_Rป_G</v>
          </cell>
          <cell r="X443">
            <v>8</v>
          </cell>
          <cell r="Y443">
            <v>0.47058823529411764</v>
          </cell>
        </row>
        <row r="444">
          <cell r="W444" t="str">
            <v>B_Rป_M</v>
          </cell>
          <cell r="X444">
            <v>2</v>
          </cell>
          <cell r="Y444">
            <v>0.11764705882352941</v>
          </cell>
        </row>
        <row r="445">
          <cell r="W445" t="str">
            <v>B_Rป_R</v>
          </cell>
          <cell r="X445">
            <v>5</v>
          </cell>
          <cell r="Y445">
            <v>0.29411764705882354</v>
          </cell>
        </row>
        <row r="446">
          <cell r="W446" t="str">
            <v>B_Rป_R</v>
          </cell>
          <cell r="X446">
            <v>4</v>
          </cell>
          <cell r="Y446">
            <v>0.23529411764705882</v>
          </cell>
        </row>
        <row r="447">
          <cell r="W447" t="str">
            <v>B_Rป_R</v>
          </cell>
          <cell r="X447">
            <v>15</v>
          </cell>
          <cell r="Y447">
            <v>0.8823529411764706</v>
          </cell>
        </row>
        <row r="448">
          <cell r="W448" t="str">
            <v>B_Rป_R</v>
          </cell>
          <cell r="X448">
            <v>4</v>
          </cell>
          <cell r="Y448">
            <v>0.23529411764705882</v>
          </cell>
        </row>
        <row r="449">
          <cell r="W449" t="str">
            <v>B_Rป_R</v>
          </cell>
          <cell r="X449">
            <v>1</v>
          </cell>
          <cell r="Y449">
            <v>0.058823529411764705</v>
          </cell>
        </row>
        <row r="450">
          <cell r="W450" t="str">
            <v>B_Rป_S</v>
          </cell>
          <cell r="X450">
            <v>1</v>
          </cell>
          <cell r="Y450">
            <v>0.058823529411764705</v>
          </cell>
        </row>
        <row r="451">
          <cell r="W451" t="str">
            <v>B_Rป_T</v>
          </cell>
          <cell r="X451">
            <v>2</v>
          </cell>
          <cell r="Y451">
            <v>0.11764705882352941</v>
          </cell>
        </row>
        <row r="452">
          <cell r="W452" t="str">
            <v>B_Rพ_R</v>
          </cell>
          <cell r="X452">
            <v>3</v>
          </cell>
          <cell r="Y452">
            <v>0.17647058823529413</v>
          </cell>
        </row>
        <row r="453">
          <cell r="W453" t="str">
            <v>B_Rพ_R</v>
          </cell>
          <cell r="X453">
            <v>1</v>
          </cell>
          <cell r="Y453">
            <v>0.058823529411764705</v>
          </cell>
        </row>
        <row r="454">
          <cell r="W454" t="str">
            <v>B_Rพ_R</v>
          </cell>
          <cell r="X454">
            <v>2</v>
          </cell>
          <cell r="Y454">
            <v>0.11764705882352941</v>
          </cell>
        </row>
        <row r="455">
          <cell r="W455" t="str">
            <v>B_Rพ_R</v>
          </cell>
          <cell r="X455">
            <v>1</v>
          </cell>
          <cell r="Y455">
            <v>0.058823529411764705</v>
          </cell>
        </row>
        <row r="456">
          <cell r="W456" t="str">
            <v>B_Rพ_R</v>
          </cell>
          <cell r="X456">
            <v>2</v>
          </cell>
          <cell r="Y456">
            <v>0.11764705882352941</v>
          </cell>
        </row>
        <row r="457">
          <cell r="W457" t="str">
            <v>B_Rพ_R</v>
          </cell>
          <cell r="X457">
            <v>20</v>
          </cell>
          <cell r="Y457">
            <v>1.1764705882352942</v>
          </cell>
        </row>
        <row r="458">
          <cell r="W458" t="str">
            <v>B_Rพ_R</v>
          </cell>
          <cell r="X458">
            <v>6</v>
          </cell>
          <cell r="Y458">
            <v>0.35294117647058826</v>
          </cell>
        </row>
        <row r="459">
          <cell r="W459" t="str">
            <v>B_Rป_M</v>
          </cell>
          <cell r="X459">
            <v>1</v>
          </cell>
          <cell r="Y459">
            <v>0.058823529411764705</v>
          </cell>
        </row>
        <row r="460">
          <cell r="W460" t="str">
            <v>B_Rป_R</v>
          </cell>
          <cell r="X460">
            <v>16</v>
          </cell>
          <cell r="Y460">
            <v>0.9411764705882353</v>
          </cell>
        </row>
        <row r="461">
          <cell r="W461" t="str">
            <v>B_Rป_R</v>
          </cell>
          <cell r="X461">
            <v>25</v>
          </cell>
          <cell r="Y461">
            <v>1.4705882352941178</v>
          </cell>
        </row>
        <row r="462">
          <cell r="W462" t="str">
            <v>B_Rป_R</v>
          </cell>
          <cell r="X462">
            <v>1</v>
          </cell>
          <cell r="Y462">
            <v>0.058823529411764705</v>
          </cell>
        </row>
        <row r="463">
          <cell r="W463" t="str">
            <v>B_Rป_T</v>
          </cell>
          <cell r="X463">
            <v>1</v>
          </cell>
          <cell r="Y463">
            <v>0.058823529411764705</v>
          </cell>
        </row>
        <row r="464">
          <cell r="W464" t="str">
            <v>B_Rป_T</v>
          </cell>
          <cell r="X464">
            <v>9</v>
          </cell>
          <cell r="Y464">
            <v>0.5294117647058824</v>
          </cell>
        </row>
        <row r="465">
          <cell r="W465" t="str">
            <v>B_Rป_S</v>
          </cell>
          <cell r="X465">
            <v>7</v>
          </cell>
          <cell r="Y465">
            <v>0.4117647058823529</v>
          </cell>
        </row>
        <row r="466">
          <cell r="W466" t="str">
            <v>B_Rพ_S</v>
          </cell>
          <cell r="X466">
            <v>18</v>
          </cell>
          <cell r="Y466">
            <v>1.0588235294117647</v>
          </cell>
        </row>
        <row r="467">
          <cell r="W467" t="str">
            <v>B_Rพ_S</v>
          </cell>
          <cell r="X467">
            <v>2</v>
          </cell>
          <cell r="Y467">
            <v>0.11764705882352941</v>
          </cell>
        </row>
        <row r="468">
          <cell r="W468" t="str">
            <v>B_Rป_T</v>
          </cell>
          <cell r="X468">
            <v>14</v>
          </cell>
          <cell r="Y468">
            <v>0.8235294117647058</v>
          </cell>
        </row>
        <row r="469">
          <cell r="W469" t="str">
            <v>B_Rป_S</v>
          </cell>
          <cell r="X469">
            <v>13</v>
          </cell>
          <cell r="Y469">
            <v>0.7647058823529411</v>
          </cell>
        </row>
        <row r="470">
          <cell r="W470" t="str">
            <v>B_Rพ_S</v>
          </cell>
          <cell r="X470">
            <v>5</v>
          </cell>
          <cell r="Y470">
            <v>0.29411764705882354</v>
          </cell>
        </row>
        <row r="471">
          <cell r="W471" t="str">
            <v>B_Rป_S</v>
          </cell>
          <cell r="X471">
            <v>1</v>
          </cell>
          <cell r="Y471">
            <v>0.058823529411764705</v>
          </cell>
        </row>
        <row r="472">
          <cell r="W472" t="str">
            <v>B_Rพ_S</v>
          </cell>
          <cell r="X472">
            <v>2</v>
          </cell>
          <cell r="Y472">
            <v>0.11764705882352941</v>
          </cell>
        </row>
        <row r="473">
          <cell r="W473" t="str">
            <v>B_Rป_S</v>
          </cell>
          <cell r="X473">
            <v>1</v>
          </cell>
          <cell r="Y473">
            <v>0.058823529411764705</v>
          </cell>
        </row>
        <row r="474">
          <cell r="W474" t="str">
            <v>B_Rป_T</v>
          </cell>
          <cell r="X474">
            <v>8</v>
          </cell>
          <cell r="Y474">
            <v>0.47058823529411764</v>
          </cell>
        </row>
        <row r="475">
          <cell r="W475" t="str">
            <v>B_Rพ_R</v>
          </cell>
          <cell r="X475">
            <v>15</v>
          </cell>
          <cell r="Y475">
            <v>0.8823529411764706</v>
          </cell>
        </row>
        <row r="476">
          <cell r="W476" t="str">
            <v>B_Rพ_R</v>
          </cell>
          <cell r="X476">
            <v>5</v>
          </cell>
          <cell r="Y476">
            <v>0.29411764705882354</v>
          </cell>
        </row>
        <row r="477">
          <cell r="W477" t="str">
            <v>B_Rพ_R</v>
          </cell>
          <cell r="X477">
            <v>4</v>
          </cell>
          <cell r="Y477">
            <v>0.23529411764705882</v>
          </cell>
        </row>
        <row r="478">
          <cell r="W478" t="str">
            <v>B_Rพ_R</v>
          </cell>
          <cell r="X478">
            <v>5</v>
          </cell>
          <cell r="Y478">
            <v>0.29411764705882354</v>
          </cell>
        </row>
        <row r="479">
          <cell r="W479" t="str">
            <v>B_Rพ_R</v>
          </cell>
          <cell r="X479">
            <v>2</v>
          </cell>
          <cell r="Y479">
            <v>0.11764705882352941</v>
          </cell>
        </row>
        <row r="480">
          <cell r="W480" t="str">
            <v>B_Rพ_R</v>
          </cell>
          <cell r="X480">
            <v>2</v>
          </cell>
          <cell r="Y480">
            <v>0.11764705882352941</v>
          </cell>
        </row>
        <row r="481">
          <cell r="W481" t="str">
            <v>B_Rพ_R</v>
          </cell>
          <cell r="X481">
            <v>3</v>
          </cell>
          <cell r="Y481">
            <v>0.17647058823529413</v>
          </cell>
        </row>
        <row r="482">
          <cell r="W482" t="str">
            <v>B_Rป_S</v>
          </cell>
          <cell r="X482">
            <v>5</v>
          </cell>
          <cell r="Y482">
            <v>0.29411764705882354</v>
          </cell>
        </row>
        <row r="483">
          <cell r="W483" t="str">
            <v>B_Rพ_S</v>
          </cell>
          <cell r="X483">
            <v>6</v>
          </cell>
          <cell r="Y483">
            <v>0.35294117647058826</v>
          </cell>
        </row>
        <row r="484">
          <cell r="W484" t="str">
            <v>B_Rป_S</v>
          </cell>
          <cell r="X484">
            <v>2</v>
          </cell>
          <cell r="Y484">
            <v>0.11764705882352941</v>
          </cell>
        </row>
        <row r="485">
          <cell r="W485" t="str">
            <v>B_Rป_S</v>
          </cell>
          <cell r="X485">
            <v>3</v>
          </cell>
          <cell r="Y485">
            <v>0.17647058823529413</v>
          </cell>
        </row>
        <row r="486">
          <cell r="W486" t="str">
            <v>B_Rพ_S</v>
          </cell>
          <cell r="X486">
            <v>16</v>
          </cell>
          <cell r="Y486">
            <v>0.9411764705882353</v>
          </cell>
        </row>
        <row r="487">
          <cell r="W487" t="str">
            <v>B_Rป_S</v>
          </cell>
          <cell r="X487">
            <v>1</v>
          </cell>
          <cell r="Y487">
            <v>0.058823529411764705</v>
          </cell>
        </row>
        <row r="488">
          <cell r="W488" t="str">
            <v>B_Rป_T</v>
          </cell>
          <cell r="X488">
            <v>1</v>
          </cell>
          <cell r="Y488">
            <v>0.058823529411764705</v>
          </cell>
        </row>
        <row r="489">
          <cell r="W489" t="str">
            <v>B_Rป_T</v>
          </cell>
          <cell r="X489">
            <v>1</v>
          </cell>
          <cell r="Y489">
            <v>0.058823529411764705</v>
          </cell>
        </row>
        <row r="490">
          <cell r="W490" t="str">
            <v>B_Rป_G</v>
          </cell>
          <cell r="X490">
            <v>22</v>
          </cell>
          <cell r="Y490">
            <v>1.2941176470588236</v>
          </cell>
        </row>
        <row r="491">
          <cell r="W491" t="str">
            <v>B_Rป_M</v>
          </cell>
          <cell r="X491">
            <v>2</v>
          </cell>
          <cell r="Y491">
            <v>0.11764705882352941</v>
          </cell>
        </row>
        <row r="492">
          <cell r="W492" t="str">
            <v>B_Rป_R</v>
          </cell>
          <cell r="X492">
            <v>2</v>
          </cell>
          <cell r="Y492">
            <v>0.11764705882352941</v>
          </cell>
        </row>
        <row r="493">
          <cell r="W493" t="str">
            <v>B_Rป_R</v>
          </cell>
          <cell r="X493">
            <v>2</v>
          </cell>
          <cell r="Y493">
            <v>0.11764705882352941</v>
          </cell>
        </row>
        <row r="494">
          <cell r="W494" t="str">
            <v>B_Rป_R</v>
          </cell>
          <cell r="X494">
            <v>1</v>
          </cell>
          <cell r="Y494">
            <v>0.058823529411764705</v>
          </cell>
        </row>
        <row r="495">
          <cell r="W495" t="str">
            <v>B_Rป_S</v>
          </cell>
          <cell r="X495">
            <v>6</v>
          </cell>
          <cell r="Y495">
            <v>0.35294117647058826</v>
          </cell>
        </row>
        <row r="496">
          <cell r="W496" t="str">
            <v>B_Rป_S</v>
          </cell>
          <cell r="X496">
            <v>1</v>
          </cell>
          <cell r="Y496">
            <v>0.058823529411764705</v>
          </cell>
        </row>
        <row r="497">
          <cell r="W497" t="str">
            <v>B_Rป_S</v>
          </cell>
          <cell r="X497">
            <v>2</v>
          </cell>
          <cell r="Y497">
            <v>0.11764705882352941</v>
          </cell>
        </row>
        <row r="498">
          <cell r="W498" t="str">
            <v>B_Rป_T</v>
          </cell>
          <cell r="X498">
            <v>3</v>
          </cell>
          <cell r="Y498">
            <v>0.17647058823529413</v>
          </cell>
        </row>
        <row r="499">
          <cell r="W499" t="str">
            <v>B_Rป_G</v>
          </cell>
          <cell r="X499">
            <v>7</v>
          </cell>
          <cell r="Y499">
            <v>0.4117647058823529</v>
          </cell>
        </row>
        <row r="500">
          <cell r="W500" t="str">
            <v>B_Rป_M</v>
          </cell>
          <cell r="X500">
            <v>17</v>
          </cell>
          <cell r="Y500">
            <v>1</v>
          </cell>
        </row>
        <row r="501">
          <cell r="W501" t="str">
            <v>B_Rป_M</v>
          </cell>
          <cell r="X501">
            <v>14</v>
          </cell>
          <cell r="Y501">
            <v>0.8235294117647058</v>
          </cell>
        </row>
        <row r="502">
          <cell r="W502" t="str">
            <v>B_Rป_M</v>
          </cell>
          <cell r="X502">
            <v>6</v>
          </cell>
          <cell r="Y502">
            <v>0.35294117647058826</v>
          </cell>
        </row>
        <row r="503">
          <cell r="W503" t="str">
            <v>B_Rป_R</v>
          </cell>
          <cell r="X503">
            <v>24</v>
          </cell>
          <cell r="Y503">
            <v>1.411764705882353</v>
          </cell>
        </row>
        <row r="504">
          <cell r="W504" t="str">
            <v>B_Rป_R</v>
          </cell>
          <cell r="X504">
            <v>3</v>
          </cell>
          <cell r="Y504">
            <v>0.17647058823529413</v>
          </cell>
        </row>
        <row r="505">
          <cell r="W505" t="str">
            <v>B_Rป_R</v>
          </cell>
          <cell r="X505">
            <v>12</v>
          </cell>
          <cell r="Y505">
            <v>0.7058823529411765</v>
          </cell>
        </row>
        <row r="506">
          <cell r="W506" t="str">
            <v>B_Rป_R</v>
          </cell>
          <cell r="X506">
            <v>3</v>
          </cell>
          <cell r="Y506">
            <v>0.17647058823529413</v>
          </cell>
        </row>
        <row r="507">
          <cell r="W507" t="str">
            <v>B_Rป_R</v>
          </cell>
          <cell r="X507">
            <v>9</v>
          </cell>
          <cell r="Y507">
            <v>0.5294117647058824</v>
          </cell>
        </row>
        <row r="508">
          <cell r="W508" t="str">
            <v>B_Rพ_R</v>
          </cell>
          <cell r="X508">
            <v>1</v>
          </cell>
          <cell r="Y508">
            <v>0.058823529411764705</v>
          </cell>
        </row>
        <row r="509">
          <cell r="W509" t="str">
            <v>B_Rพ_R</v>
          </cell>
          <cell r="X509">
            <v>1</v>
          </cell>
          <cell r="Y509">
            <v>0.058823529411764705</v>
          </cell>
        </row>
        <row r="510">
          <cell r="W510" t="str">
            <v>B_Rป_R</v>
          </cell>
          <cell r="X510">
            <v>5</v>
          </cell>
          <cell r="Y510">
            <v>0.29411764705882354</v>
          </cell>
        </row>
        <row r="511">
          <cell r="W511" t="str">
            <v>B_Rป_R</v>
          </cell>
          <cell r="X511">
            <v>12</v>
          </cell>
          <cell r="Y511">
            <v>0.7058823529411765</v>
          </cell>
        </row>
        <row r="512">
          <cell r="W512" t="str">
            <v>B_Rพ_R</v>
          </cell>
          <cell r="X512">
            <v>1</v>
          </cell>
          <cell r="Y512">
            <v>0.058823529411764705</v>
          </cell>
        </row>
        <row r="513">
          <cell r="W513" t="str">
            <v>B_Rป_S</v>
          </cell>
          <cell r="X513">
            <v>26</v>
          </cell>
          <cell r="Y513">
            <v>1.5294117647058822</v>
          </cell>
        </row>
        <row r="514">
          <cell r="W514" t="str">
            <v>B_Rป_S</v>
          </cell>
          <cell r="X514">
            <v>28</v>
          </cell>
          <cell r="Y514">
            <v>1.6470588235294117</v>
          </cell>
        </row>
        <row r="515">
          <cell r="W515" t="str">
            <v>B_Rป_T</v>
          </cell>
          <cell r="X515">
            <v>7</v>
          </cell>
          <cell r="Y515">
            <v>0.4117647058823529</v>
          </cell>
        </row>
        <row r="516">
          <cell r="W516" t="str">
            <v>B_Rป_T</v>
          </cell>
          <cell r="X516">
            <v>24</v>
          </cell>
          <cell r="Y516">
            <v>1.411764705882353</v>
          </cell>
        </row>
        <row r="517">
          <cell r="W517" t="str">
            <v>B_Rป_T</v>
          </cell>
          <cell r="X517">
            <v>10</v>
          </cell>
          <cell r="Y517">
            <v>0.5882352941176471</v>
          </cell>
        </row>
        <row r="518">
          <cell r="W518" t="str">
            <v>B_Rป_T</v>
          </cell>
          <cell r="X518">
            <v>9</v>
          </cell>
          <cell r="Y518">
            <v>0.5294117647058824</v>
          </cell>
        </row>
        <row r="519">
          <cell r="W519" t="str">
            <v>T02ป_T</v>
          </cell>
          <cell r="X519">
            <v>24</v>
          </cell>
          <cell r="Y519">
            <v>1.411764705882353</v>
          </cell>
        </row>
        <row r="520">
          <cell r="W520" t="str">
            <v>T02ป_M</v>
          </cell>
          <cell r="X520">
            <v>276</v>
          </cell>
          <cell r="Y520">
            <v>16.235294117647058</v>
          </cell>
        </row>
        <row r="521">
          <cell r="W521" t="str">
            <v>T02ป_M</v>
          </cell>
          <cell r="X521">
            <v>3</v>
          </cell>
          <cell r="Y521">
            <v>0.17647058823529413</v>
          </cell>
        </row>
        <row r="522">
          <cell r="W522" t="str">
            <v>T02ป_M</v>
          </cell>
          <cell r="X522">
            <v>93</v>
          </cell>
          <cell r="Y522">
            <v>5.470588235294118</v>
          </cell>
        </row>
        <row r="523">
          <cell r="W523" t="str">
            <v>T02ป_T</v>
          </cell>
          <cell r="X523">
            <v>18</v>
          </cell>
          <cell r="Y523">
            <v>1.0588235294117647</v>
          </cell>
        </row>
        <row r="524">
          <cell r="W524" t="str">
            <v>T02ป_T</v>
          </cell>
          <cell r="X524">
            <v>132</v>
          </cell>
          <cell r="Y524">
            <v>7.764705882352941</v>
          </cell>
        </row>
        <row r="525">
          <cell r="W525" t="str">
            <v>T02ป_T</v>
          </cell>
          <cell r="X525">
            <v>108</v>
          </cell>
          <cell r="Y525">
            <v>6.352941176470588</v>
          </cell>
        </row>
        <row r="526">
          <cell r="W526" t="str">
            <v>T02ป_T</v>
          </cell>
          <cell r="X526">
            <v>3</v>
          </cell>
          <cell r="Y526">
            <v>0.17647058823529413</v>
          </cell>
        </row>
        <row r="527">
          <cell r="W527" t="str">
            <v>T02พ_T</v>
          </cell>
          <cell r="X527">
            <v>51</v>
          </cell>
          <cell r="Y527">
            <v>3</v>
          </cell>
        </row>
        <row r="528">
          <cell r="W528" t="str">
            <v>T02ป_T</v>
          </cell>
          <cell r="X528">
            <v>303</v>
          </cell>
          <cell r="Y528">
            <v>17.823529411764707</v>
          </cell>
        </row>
        <row r="529">
          <cell r="W529" t="str">
            <v>T02ป_T</v>
          </cell>
          <cell r="X529">
            <v>109</v>
          </cell>
          <cell r="Y529">
            <v>6.411764705882353</v>
          </cell>
        </row>
        <row r="530">
          <cell r="W530" t="str">
            <v>T02ป_T</v>
          </cell>
          <cell r="X530">
            <v>7</v>
          </cell>
          <cell r="Y530">
            <v>0.4117647058823529</v>
          </cell>
        </row>
        <row r="531">
          <cell r="W531" t="str">
            <v>T02ป_T</v>
          </cell>
          <cell r="X531">
            <v>234</v>
          </cell>
          <cell r="Y531">
            <v>13.764705882352942</v>
          </cell>
        </row>
        <row r="532">
          <cell r="W532" t="str">
            <v>T02ป_T</v>
          </cell>
          <cell r="X532">
            <v>300</v>
          </cell>
          <cell r="Y532">
            <v>17.647058823529413</v>
          </cell>
        </row>
        <row r="533">
          <cell r="W533" t="str">
            <v>T02ป_T</v>
          </cell>
          <cell r="X533">
            <v>95</v>
          </cell>
          <cell r="Y533">
            <v>5.588235294117647</v>
          </cell>
        </row>
        <row r="534">
          <cell r="W534" t="str">
            <v>T02ป_T</v>
          </cell>
          <cell r="X534">
            <v>282</v>
          </cell>
          <cell r="Y534">
            <v>16.58823529411765</v>
          </cell>
        </row>
        <row r="535">
          <cell r="W535" t="str">
            <v>T02ป_T</v>
          </cell>
          <cell r="X535">
            <v>432</v>
          </cell>
          <cell r="Y535">
            <v>25.41176470588235</v>
          </cell>
        </row>
        <row r="536">
          <cell r="W536" t="str">
            <v>T02ป_T</v>
          </cell>
          <cell r="X536">
            <v>306</v>
          </cell>
          <cell r="Y536">
            <v>18</v>
          </cell>
        </row>
        <row r="537">
          <cell r="W537" t="str">
            <v>T02ป_T</v>
          </cell>
          <cell r="X537">
            <v>339</v>
          </cell>
          <cell r="Y537">
            <v>19.941176470588236</v>
          </cell>
        </row>
        <row r="538">
          <cell r="W538" t="str">
            <v>T02ป_T</v>
          </cell>
          <cell r="X538">
            <v>423</v>
          </cell>
          <cell r="Y538">
            <v>24.88235294117647</v>
          </cell>
        </row>
        <row r="539">
          <cell r="W539" t="str">
            <v>T02ป_T</v>
          </cell>
          <cell r="X539">
            <v>63</v>
          </cell>
          <cell r="Y539">
            <v>3.7058823529411766</v>
          </cell>
        </row>
        <row r="540">
          <cell r="W540" t="str">
            <v>T02ป_T</v>
          </cell>
          <cell r="X540">
            <v>318</v>
          </cell>
          <cell r="Y540">
            <v>18.705882352941178</v>
          </cell>
        </row>
        <row r="541">
          <cell r="W541" t="str">
            <v>T02ป_T</v>
          </cell>
          <cell r="X541">
            <v>189</v>
          </cell>
          <cell r="Y541">
            <v>11.117647058823529</v>
          </cell>
        </row>
        <row r="542">
          <cell r="W542" t="str">
            <v>T02ป_T</v>
          </cell>
          <cell r="X542">
            <v>105</v>
          </cell>
          <cell r="Y542">
            <v>6.176470588235294</v>
          </cell>
        </row>
        <row r="543">
          <cell r="W543" t="str">
            <v>T02ป_T</v>
          </cell>
          <cell r="X543">
            <v>102</v>
          </cell>
          <cell r="Y543">
            <v>6</v>
          </cell>
        </row>
        <row r="544">
          <cell r="W544" t="str">
            <v>T02ป_T</v>
          </cell>
          <cell r="X544">
            <v>2</v>
          </cell>
          <cell r="Y544">
            <v>0.11764705882352941</v>
          </cell>
        </row>
        <row r="545">
          <cell r="W545" t="str">
            <v>T02ป_T</v>
          </cell>
          <cell r="X545">
            <v>204</v>
          </cell>
          <cell r="Y545">
            <v>12</v>
          </cell>
        </row>
        <row r="546">
          <cell r="W546" t="str">
            <v>T02ป_T</v>
          </cell>
          <cell r="X546">
            <v>222</v>
          </cell>
          <cell r="Y546">
            <v>13.058823529411764</v>
          </cell>
        </row>
        <row r="547">
          <cell r="W547" t="str">
            <v>T02ป_T</v>
          </cell>
          <cell r="X547">
            <v>6</v>
          </cell>
          <cell r="Y547">
            <v>0.35294117647058826</v>
          </cell>
        </row>
        <row r="548">
          <cell r="W548" t="str">
            <v>T04ป_T</v>
          </cell>
          <cell r="X548">
            <v>21</v>
          </cell>
          <cell r="Y548">
            <v>1.2352941176470589</v>
          </cell>
        </row>
        <row r="549">
          <cell r="W549" t="str">
            <v>T04ป_T</v>
          </cell>
          <cell r="X549">
            <v>3</v>
          </cell>
          <cell r="Y549">
            <v>0.17647058823529413</v>
          </cell>
        </row>
        <row r="550">
          <cell r="W550" t="str">
            <v>T04ป_T</v>
          </cell>
          <cell r="X550">
            <v>210</v>
          </cell>
          <cell r="Y550">
            <v>12.352941176470589</v>
          </cell>
        </row>
        <row r="551">
          <cell r="W551" t="str">
            <v>T04ป_T</v>
          </cell>
          <cell r="X551">
            <v>88</v>
          </cell>
          <cell r="Y551">
            <v>5.176470588235294</v>
          </cell>
        </row>
        <row r="552">
          <cell r="W552" t="str">
            <v>T04ป_T</v>
          </cell>
          <cell r="X552">
            <v>85</v>
          </cell>
          <cell r="Y552">
            <v>5</v>
          </cell>
        </row>
        <row r="553">
          <cell r="W553" t="str">
            <v>T04ป_T</v>
          </cell>
          <cell r="X553">
            <v>2</v>
          </cell>
          <cell r="Y553">
            <v>0.11764705882352941</v>
          </cell>
        </row>
        <row r="554">
          <cell r="W554" t="str">
            <v>T04พ_T</v>
          </cell>
          <cell r="X554">
            <v>59</v>
          </cell>
          <cell r="Y554">
            <v>3.4705882352941178</v>
          </cell>
        </row>
        <row r="555">
          <cell r="W555" t="str">
            <v>T04ป_T</v>
          </cell>
          <cell r="X555">
            <v>273</v>
          </cell>
          <cell r="Y555">
            <v>16.058823529411764</v>
          </cell>
        </row>
        <row r="556">
          <cell r="W556" t="str">
            <v>T04ป_T</v>
          </cell>
          <cell r="X556">
            <v>30</v>
          </cell>
          <cell r="Y556">
            <v>1.7647058823529411</v>
          </cell>
        </row>
        <row r="557">
          <cell r="W557" t="str">
            <v>T04ป_T</v>
          </cell>
          <cell r="X557">
            <v>90</v>
          </cell>
          <cell r="Y557">
            <v>5.294117647058823</v>
          </cell>
        </row>
        <row r="558">
          <cell r="W558" t="str">
            <v>T04ป_T</v>
          </cell>
          <cell r="X558">
            <v>210</v>
          </cell>
          <cell r="Y558">
            <v>12.352941176470589</v>
          </cell>
        </row>
        <row r="559">
          <cell r="W559" t="str">
            <v>T04ป_T</v>
          </cell>
          <cell r="X559">
            <v>3</v>
          </cell>
          <cell r="Y559">
            <v>0.17647058823529413</v>
          </cell>
        </row>
        <row r="560">
          <cell r="W560" t="str">
            <v>T04ป_T</v>
          </cell>
          <cell r="X560">
            <v>91</v>
          </cell>
          <cell r="Y560">
            <v>5.352941176470588</v>
          </cell>
        </row>
        <row r="561">
          <cell r="W561" t="str">
            <v>T04ป_T</v>
          </cell>
          <cell r="X561">
            <v>285</v>
          </cell>
          <cell r="Y561">
            <v>16.764705882352942</v>
          </cell>
        </row>
        <row r="562">
          <cell r="W562" t="str">
            <v>T04ป_T</v>
          </cell>
          <cell r="X562">
            <v>279</v>
          </cell>
          <cell r="Y562">
            <v>16.41176470588235</v>
          </cell>
        </row>
        <row r="563">
          <cell r="W563" t="str">
            <v>T04ป_T</v>
          </cell>
          <cell r="X563">
            <v>288</v>
          </cell>
          <cell r="Y563">
            <v>16.941176470588236</v>
          </cell>
        </row>
        <row r="564">
          <cell r="W564" t="str">
            <v>T04ป_T</v>
          </cell>
          <cell r="X564">
            <v>279</v>
          </cell>
          <cell r="Y564">
            <v>16.41176470588235</v>
          </cell>
        </row>
        <row r="565">
          <cell r="W565" t="str">
            <v>T04ป_T</v>
          </cell>
          <cell r="X565">
            <v>285</v>
          </cell>
          <cell r="Y565">
            <v>16.764705882352942</v>
          </cell>
        </row>
        <row r="566">
          <cell r="W566" t="str">
            <v>T04ป_T</v>
          </cell>
          <cell r="X566">
            <v>258</v>
          </cell>
          <cell r="Y566">
            <v>15.176470588235293</v>
          </cell>
        </row>
        <row r="567">
          <cell r="W567" t="str">
            <v>T04ป_T</v>
          </cell>
          <cell r="X567">
            <v>110</v>
          </cell>
          <cell r="Y567">
            <v>6.470588235294118</v>
          </cell>
        </row>
        <row r="568">
          <cell r="W568" t="str">
            <v>T04ป_T</v>
          </cell>
          <cell r="X568">
            <v>28</v>
          </cell>
          <cell r="Y568">
            <v>1.6470588235294117</v>
          </cell>
        </row>
        <row r="569">
          <cell r="W569" t="str">
            <v>T04ป_T</v>
          </cell>
          <cell r="X569">
            <v>225</v>
          </cell>
          <cell r="Y569">
            <v>13.235294117647058</v>
          </cell>
        </row>
        <row r="570">
          <cell r="W570" t="str">
            <v>T04ป_T</v>
          </cell>
          <cell r="X570">
            <v>285</v>
          </cell>
          <cell r="Y570">
            <v>16.764705882352942</v>
          </cell>
        </row>
        <row r="571">
          <cell r="W571" t="str">
            <v>T04ป_T</v>
          </cell>
          <cell r="X571">
            <v>255</v>
          </cell>
          <cell r="Y571">
            <v>15</v>
          </cell>
        </row>
        <row r="572">
          <cell r="W572" t="str">
            <v>T04ป_T</v>
          </cell>
          <cell r="X572">
            <v>339</v>
          </cell>
          <cell r="Y572">
            <v>19.941176470588236</v>
          </cell>
        </row>
        <row r="573">
          <cell r="W573" t="str">
            <v>T04ป_T</v>
          </cell>
          <cell r="X573">
            <v>348</v>
          </cell>
          <cell r="Y573">
            <v>20.470588235294116</v>
          </cell>
        </row>
        <row r="574">
          <cell r="W574" t="str">
            <v>T04ป_T</v>
          </cell>
          <cell r="X574">
            <v>32</v>
          </cell>
          <cell r="Y574">
            <v>1.8823529411764706</v>
          </cell>
        </row>
        <row r="575">
          <cell r="W575" t="str">
            <v>T04ป_T</v>
          </cell>
          <cell r="X575">
            <v>174</v>
          </cell>
          <cell r="Y575">
            <v>10.235294117647058</v>
          </cell>
        </row>
        <row r="576">
          <cell r="W576" t="str">
            <v>T04ป_T</v>
          </cell>
          <cell r="X576">
            <v>123</v>
          </cell>
          <cell r="Y576">
            <v>7.235294117647059</v>
          </cell>
        </row>
        <row r="577">
          <cell r="W577" t="str">
            <v>T04ป_T</v>
          </cell>
          <cell r="X577">
            <v>69</v>
          </cell>
          <cell r="Y577">
            <v>4.0588235294117645</v>
          </cell>
        </row>
        <row r="578">
          <cell r="W578" t="str">
            <v>T04ป_T</v>
          </cell>
          <cell r="X578">
            <v>25</v>
          </cell>
          <cell r="Y578">
            <v>1.4705882352941178</v>
          </cell>
        </row>
        <row r="579">
          <cell r="W579" t="str">
            <v>T04ป_T</v>
          </cell>
          <cell r="X579">
            <v>96</v>
          </cell>
          <cell r="Y579">
            <v>5.647058823529412</v>
          </cell>
        </row>
        <row r="580">
          <cell r="W580" t="str">
            <v>T04ป_T</v>
          </cell>
          <cell r="X580">
            <v>138</v>
          </cell>
          <cell r="Y580">
            <v>8.117647058823529</v>
          </cell>
        </row>
        <row r="581">
          <cell r="W581" t="str">
            <v>T04ป_T</v>
          </cell>
          <cell r="X581">
            <v>162</v>
          </cell>
          <cell r="Y581">
            <v>9.529411764705882</v>
          </cell>
        </row>
        <row r="582">
          <cell r="W582" t="str">
            <v>T04ป_T</v>
          </cell>
          <cell r="X582">
            <v>162</v>
          </cell>
          <cell r="Y582">
            <v>9.529411764705882</v>
          </cell>
        </row>
        <row r="583">
          <cell r="W583" t="str">
            <v>T07ป_T</v>
          </cell>
          <cell r="X583">
            <v>474</v>
          </cell>
          <cell r="Y583">
            <v>27.88235294117647</v>
          </cell>
        </row>
        <row r="584">
          <cell r="W584" t="str">
            <v>T07ป_T</v>
          </cell>
          <cell r="X584">
            <v>237</v>
          </cell>
          <cell r="Y584">
            <v>13.941176470588236</v>
          </cell>
        </row>
        <row r="585">
          <cell r="W585" t="str">
            <v>T07ป_T</v>
          </cell>
          <cell r="X585">
            <v>183</v>
          </cell>
          <cell r="Y585">
            <v>10.764705882352942</v>
          </cell>
        </row>
        <row r="586">
          <cell r="W586" t="str">
            <v>T07ป_M</v>
          </cell>
          <cell r="X586">
            <v>6</v>
          </cell>
          <cell r="Y586">
            <v>0.35294117647058826</v>
          </cell>
        </row>
        <row r="587">
          <cell r="W587" t="str">
            <v>T07ป_T</v>
          </cell>
          <cell r="X587">
            <v>207</v>
          </cell>
          <cell r="Y587">
            <v>12.176470588235293</v>
          </cell>
        </row>
        <row r="588">
          <cell r="W588" t="str">
            <v>T07ป_T</v>
          </cell>
          <cell r="X588">
            <v>3</v>
          </cell>
          <cell r="Y588">
            <v>0.17647058823529413</v>
          </cell>
        </row>
        <row r="589">
          <cell r="W589" t="str">
            <v>T07พ_T</v>
          </cell>
          <cell r="X589">
            <v>108</v>
          </cell>
          <cell r="Y589">
            <v>6.352941176470588</v>
          </cell>
        </row>
        <row r="590">
          <cell r="W590" t="str">
            <v>T07ป_T</v>
          </cell>
          <cell r="X590">
            <v>111</v>
          </cell>
          <cell r="Y590">
            <v>6.529411764705882</v>
          </cell>
        </row>
        <row r="591">
          <cell r="W591" t="str">
            <v>T07ป_T</v>
          </cell>
          <cell r="X591">
            <v>315</v>
          </cell>
          <cell r="Y591">
            <v>18.529411764705884</v>
          </cell>
        </row>
        <row r="592">
          <cell r="W592" t="str">
            <v>T07พ_T</v>
          </cell>
          <cell r="X592">
            <v>84</v>
          </cell>
          <cell r="Y592">
            <v>4.9411764705882355</v>
          </cell>
        </row>
        <row r="593">
          <cell r="W593" t="str">
            <v>T07ป_T</v>
          </cell>
          <cell r="X593">
            <v>372</v>
          </cell>
          <cell r="Y593">
            <v>21.88235294117647</v>
          </cell>
        </row>
        <row r="594">
          <cell r="W594" t="str">
            <v>T07พ_T</v>
          </cell>
          <cell r="X594">
            <v>72</v>
          </cell>
          <cell r="Y594">
            <v>4.235294117647059</v>
          </cell>
        </row>
        <row r="595">
          <cell r="W595" t="str">
            <v>T07ป_T</v>
          </cell>
          <cell r="X595">
            <v>297</v>
          </cell>
          <cell r="Y595">
            <v>17.470588235294116</v>
          </cell>
        </row>
        <row r="596">
          <cell r="W596" t="str">
            <v>T07พ_T</v>
          </cell>
          <cell r="X596">
            <v>90</v>
          </cell>
          <cell r="Y596">
            <v>5.294117647058823</v>
          </cell>
        </row>
        <row r="597">
          <cell r="W597" t="str">
            <v>T07ป_T</v>
          </cell>
          <cell r="X597">
            <v>318</v>
          </cell>
          <cell r="Y597">
            <v>18.705882352941178</v>
          </cell>
        </row>
        <row r="598">
          <cell r="W598" t="str">
            <v>T07ป_T</v>
          </cell>
          <cell r="X598">
            <v>399</v>
          </cell>
          <cell r="Y598">
            <v>23.470588235294116</v>
          </cell>
        </row>
        <row r="599">
          <cell r="W599" t="str">
            <v>T07ป_T</v>
          </cell>
          <cell r="X599">
            <v>480</v>
          </cell>
          <cell r="Y599">
            <v>28.235294117647058</v>
          </cell>
        </row>
        <row r="600">
          <cell r="W600" t="str">
            <v>T07ป_T</v>
          </cell>
          <cell r="X600">
            <v>132</v>
          </cell>
          <cell r="Y600">
            <v>7.764705882352941</v>
          </cell>
        </row>
        <row r="601">
          <cell r="W601" t="str">
            <v>T07ป_T</v>
          </cell>
          <cell r="X601">
            <v>93</v>
          </cell>
          <cell r="Y601">
            <v>5.470588235294118</v>
          </cell>
        </row>
        <row r="602">
          <cell r="W602" t="str">
            <v>T07ป_T</v>
          </cell>
          <cell r="X602">
            <v>72</v>
          </cell>
          <cell r="Y602">
            <v>4.235294117647059</v>
          </cell>
        </row>
        <row r="603">
          <cell r="W603" t="str">
            <v>T07ป_T</v>
          </cell>
          <cell r="X603">
            <v>28</v>
          </cell>
          <cell r="Y603">
            <v>1.6470588235294117</v>
          </cell>
        </row>
        <row r="604">
          <cell r="W604" t="str">
            <v>T07ป_T</v>
          </cell>
          <cell r="X604">
            <v>159</v>
          </cell>
          <cell r="Y604">
            <v>9.352941176470589</v>
          </cell>
        </row>
        <row r="605">
          <cell r="W605" t="str">
            <v>T07พ_T</v>
          </cell>
          <cell r="X605">
            <v>3</v>
          </cell>
          <cell r="Y605">
            <v>0.17647058823529413</v>
          </cell>
        </row>
        <row r="606">
          <cell r="W606" t="str">
            <v>T07ป_T</v>
          </cell>
          <cell r="X606">
            <v>184</v>
          </cell>
          <cell r="Y606">
            <v>10.823529411764707</v>
          </cell>
        </row>
        <row r="607">
          <cell r="W607" t="str">
            <v>T03ป_M</v>
          </cell>
          <cell r="X607">
            <v>24</v>
          </cell>
          <cell r="Y607">
            <v>1.411764705882353</v>
          </cell>
        </row>
        <row r="608">
          <cell r="W608" t="str">
            <v>T03ป_M</v>
          </cell>
          <cell r="X608">
            <v>180</v>
          </cell>
          <cell r="Y608">
            <v>10.588235294117647</v>
          </cell>
        </row>
        <row r="609">
          <cell r="W609" t="str">
            <v>T03ป_T</v>
          </cell>
          <cell r="X609">
            <v>6</v>
          </cell>
          <cell r="Y609">
            <v>0.35294117647058826</v>
          </cell>
        </row>
        <row r="610">
          <cell r="W610" t="str">
            <v>T03ป_T</v>
          </cell>
          <cell r="X610">
            <v>12</v>
          </cell>
          <cell r="Y610">
            <v>0.7058823529411765</v>
          </cell>
        </row>
        <row r="611">
          <cell r="W611" t="str">
            <v>T03พ_T</v>
          </cell>
          <cell r="X611">
            <v>45</v>
          </cell>
          <cell r="Y611">
            <v>2.6470588235294117</v>
          </cell>
        </row>
        <row r="612">
          <cell r="W612" t="str">
            <v>T03ป_T</v>
          </cell>
          <cell r="X612">
            <v>327</v>
          </cell>
          <cell r="Y612">
            <v>19.235294117647058</v>
          </cell>
        </row>
        <row r="613">
          <cell r="W613" t="str">
            <v>T03ป_T</v>
          </cell>
          <cell r="X613">
            <v>195</v>
          </cell>
          <cell r="Y613">
            <v>11.470588235294118</v>
          </cell>
        </row>
        <row r="614">
          <cell r="W614" t="str">
            <v>T03ป_T</v>
          </cell>
          <cell r="X614">
            <v>228</v>
          </cell>
          <cell r="Y614">
            <v>13.411764705882353</v>
          </cell>
        </row>
        <row r="615">
          <cell r="W615" t="str">
            <v>T03พ_T</v>
          </cell>
          <cell r="X615">
            <v>12</v>
          </cell>
          <cell r="Y615">
            <v>0.7058823529411765</v>
          </cell>
        </row>
        <row r="616">
          <cell r="W616" t="str">
            <v>T03ป_M</v>
          </cell>
          <cell r="X616">
            <v>33</v>
          </cell>
          <cell r="Y616">
            <v>1.9411764705882353</v>
          </cell>
        </row>
        <row r="617">
          <cell r="W617" t="str">
            <v>T03ป_M</v>
          </cell>
          <cell r="X617">
            <v>27</v>
          </cell>
          <cell r="Y617">
            <v>1.588235294117647</v>
          </cell>
        </row>
        <row r="618">
          <cell r="W618" t="str">
            <v>T03ป_T</v>
          </cell>
          <cell r="X618">
            <v>78</v>
          </cell>
          <cell r="Y618">
            <v>4.588235294117647</v>
          </cell>
        </row>
        <row r="619">
          <cell r="W619" t="str">
            <v>T03ป_T</v>
          </cell>
          <cell r="X619">
            <v>78</v>
          </cell>
          <cell r="Y619">
            <v>4.588235294117647</v>
          </cell>
        </row>
        <row r="620">
          <cell r="W620" t="str">
            <v>T03พ_T</v>
          </cell>
          <cell r="X620">
            <v>72</v>
          </cell>
          <cell r="Y620">
            <v>4.235294117647059</v>
          </cell>
        </row>
        <row r="621">
          <cell r="W621" t="str">
            <v>T03ป_M</v>
          </cell>
          <cell r="X621">
            <v>159</v>
          </cell>
          <cell r="Y621">
            <v>9.352941176470589</v>
          </cell>
        </row>
        <row r="622">
          <cell r="W622" t="str">
            <v>T03ป_M</v>
          </cell>
          <cell r="X622">
            <v>171</v>
          </cell>
          <cell r="Y622">
            <v>10.058823529411764</v>
          </cell>
        </row>
        <row r="623">
          <cell r="W623" t="str">
            <v>T03ป_T</v>
          </cell>
          <cell r="X623">
            <v>297</v>
          </cell>
          <cell r="Y623">
            <v>17.470588235294116</v>
          </cell>
        </row>
        <row r="624">
          <cell r="W624" t="str">
            <v>T03ป_T</v>
          </cell>
          <cell r="X624">
            <v>225</v>
          </cell>
          <cell r="Y624">
            <v>13.235294117647058</v>
          </cell>
        </row>
        <row r="625">
          <cell r="W625" t="str">
            <v>T03พ_T</v>
          </cell>
          <cell r="X625">
            <v>57</v>
          </cell>
          <cell r="Y625">
            <v>3.3529411764705883</v>
          </cell>
        </row>
        <row r="626">
          <cell r="W626" t="str">
            <v>T03ป_M</v>
          </cell>
          <cell r="X626">
            <v>168</v>
          </cell>
          <cell r="Y626">
            <v>9.882352941176471</v>
          </cell>
        </row>
        <row r="627">
          <cell r="W627" t="str">
            <v>T03ป_M</v>
          </cell>
          <cell r="X627">
            <v>135</v>
          </cell>
          <cell r="Y627">
            <v>7.9411764705882355</v>
          </cell>
        </row>
        <row r="628">
          <cell r="W628" t="str">
            <v>T03ป_T</v>
          </cell>
          <cell r="X628">
            <v>327</v>
          </cell>
          <cell r="Y628">
            <v>19.235294117647058</v>
          </cell>
        </row>
        <row r="629">
          <cell r="W629" t="str">
            <v>T03ป_T</v>
          </cell>
          <cell r="X629">
            <v>6</v>
          </cell>
          <cell r="Y629">
            <v>0.35294117647058826</v>
          </cell>
        </row>
        <row r="630">
          <cell r="W630" t="str">
            <v>T03ป_T</v>
          </cell>
          <cell r="X630">
            <v>246</v>
          </cell>
          <cell r="Y630">
            <v>14.470588235294118</v>
          </cell>
        </row>
        <row r="631">
          <cell r="W631" t="str">
            <v>T03พ_T</v>
          </cell>
          <cell r="X631">
            <v>111</v>
          </cell>
          <cell r="Y631">
            <v>6.529411764705882</v>
          </cell>
        </row>
        <row r="632">
          <cell r="W632" t="str">
            <v>T03ป_T</v>
          </cell>
          <cell r="X632">
            <v>426</v>
          </cell>
          <cell r="Y632">
            <v>25.058823529411764</v>
          </cell>
        </row>
        <row r="633">
          <cell r="W633" t="str">
            <v>T03ป_T</v>
          </cell>
          <cell r="X633">
            <v>3</v>
          </cell>
          <cell r="Y633">
            <v>0.17647058823529413</v>
          </cell>
        </row>
        <row r="634">
          <cell r="W634" t="str">
            <v>T03พ_T</v>
          </cell>
          <cell r="X634">
            <v>24</v>
          </cell>
          <cell r="Y634">
            <v>1.411764705882353</v>
          </cell>
        </row>
        <row r="635">
          <cell r="W635" t="str">
            <v>T03ป_M</v>
          </cell>
          <cell r="X635">
            <v>66</v>
          </cell>
          <cell r="Y635">
            <v>3.8823529411764706</v>
          </cell>
        </row>
        <row r="636">
          <cell r="W636" t="str">
            <v>T03ป_M</v>
          </cell>
          <cell r="X636">
            <v>105</v>
          </cell>
          <cell r="Y636">
            <v>6.176470588235294</v>
          </cell>
        </row>
        <row r="637">
          <cell r="W637" t="str">
            <v>T03ป_T</v>
          </cell>
          <cell r="X637">
            <v>471</v>
          </cell>
          <cell r="Y637">
            <v>27.705882352941178</v>
          </cell>
        </row>
        <row r="638">
          <cell r="W638" t="str">
            <v>T03ป_T</v>
          </cell>
          <cell r="X638">
            <v>3</v>
          </cell>
          <cell r="Y638">
            <v>0.17647058823529413</v>
          </cell>
        </row>
        <row r="639">
          <cell r="W639" t="str">
            <v>T03พ_T</v>
          </cell>
          <cell r="X639">
            <v>177</v>
          </cell>
          <cell r="Y639">
            <v>10.411764705882353</v>
          </cell>
        </row>
        <row r="640">
          <cell r="W640" t="str">
            <v>T03ป_T</v>
          </cell>
          <cell r="X640">
            <v>303</v>
          </cell>
          <cell r="Y640">
            <v>17.823529411764707</v>
          </cell>
        </row>
        <row r="641">
          <cell r="W641" t="str">
            <v>T03พ_T</v>
          </cell>
          <cell r="X641">
            <v>9</v>
          </cell>
          <cell r="Y641">
            <v>0.5294117647058824</v>
          </cell>
        </row>
        <row r="642">
          <cell r="W642" t="str">
            <v>T03ป_M</v>
          </cell>
          <cell r="X642">
            <v>45</v>
          </cell>
          <cell r="Y642">
            <v>2.6470588235294117</v>
          </cell>
        </row>
        <row r="643">
          <cell r="W643" t="str">
            <v>T03ป_M</v>
          </cell>
          <cell r="X643">
            <v>25</v>
          </cell>
          <cell r="Y643">
            <v>1.4705882352941178</v>
          </cell>
        </row>
        <row r="644">
          <cell r="W644" t="str">
            <v>T03ป_T</v>
          </cell>
          <cell r="X644">
            <v>86</v>
          </cell>
          <cell r="Y644">
            <v>5.0588235294117645</v>
          </cell>
        </row>
        <row r="645">
          <cell r="W645" t="str">
            <v>T03พ_T</v>
          </cell>
          <cell r="X645">
            <v>1</v>
          </cell>
          <cell r="Y645">
            <v>0.058823529411764705</v>
          </cell>
        </row>
        <row r="646">
          <cell r="W646" t="str">
            <v>T03ป_T</v>
          </cell>
          <cell r="X646">
            <v>12</v>
          </cell>
          <cell r="Y646">
            <v>0.7058823529411765</v>
          </cell>
        </row>
        <row r="647">
          <cell r="W647" t="str">
            <v>T03พ_T</v>
          </cell>
          <cell r="X647">
            <v>75</v>
          </cell>
          <cell r="Y647">
            <v>4.411764705882353</v>
          </cell>
        </row>
        <row r="648">
          <cell r="W648" t="str">
            <v>T03ป_T</v>
          </cell>
          <cell r="X648">
            <v>315</v>
          </cell>
          <cell r="Y648">
            <v>18.529411764705884</v>
          </cell>
        </row>
        <row r="649">
          <cell r="W649" t="str">
            <v>T03พ_T</v>
          </cell>
          <cell r="X649">
            <v>12</v>
          </cell>
          <cell r="Y649">
            <v>0.7058823529411765</v>
          </cell>
        </row>
        <row r="650">
          <cell r="W650" t="str">
            <v>T03ป_T</v>
          </cell>
          <cell r="X650">
            <v>240</v>
          </cell>
          <cell r="Y650">
            <v>14.117647058823529</v>
          </cell>
        </row>
        <row r="651">
          <cell r="W651" t="str">
            <v>T03พ_T</v>
          </cell>
          <cell r="X651">
            <v>3</v>
          </cell>
          <cell r="Y651">
            <v>0.17647058823529413</v>
          </cell>
        </row>
        <row r="652">
          <cell r="W652" t="str">
            <v>T03ป_T</v>
          </cell>
          <cell r="X652">
            <v>54</v>
          </cell>
          <cell r="Y652">
            <v>3.176470588235294</v>
          </cell>
        </row>
        <row r="653">
          <cell r="W653" t="str">
            <v>T03พ_T</v>
          </cell>
          <cell r="X653">
            <v>72</v>
          </cell>
          <cell r="Y653">
            <v>4.235294117647059</v>
          </cell>
        </row>
        <row r="654">
          <cell r="W654" t="str">
            <v>T03ป_M</v>
          </cell>
          <cell r="X654">
            <v>60</v>
          </cell>
          <cell r="Y654">
            <v>3.5294117647058822</v>
          </cell>
        </row>
        <row r="655">
          <cell r="W655" t="str">
            <v>T03ป_M</v>
          </cell>
          <cell r="X655">
            <v>87</v>
          </cell>
          <cell r="Y655">
            <v>5.117647058823529</v>
          </cell>
        </row>
        <row r="656">
          <cell r="W656" t="str">
            <v>T03ป_T</v>
          </cell>
          <cell r="X656">
            <v>3</v>
          </cell>
          <cell r="Y656">
            <v>0.17647058823529413</v>
          </cell>
        </row>
        <row r="657">
          <cell r="W657" t="str">
            <v>T03ป_M</v>
          </cell>
          <cell r="X657">
            <v>123</v>
          </cell>
          <cell r="Y657">
            <v>7.235294117647059</v>
          </cell>
        </row>
        <row r="658">
          <cell r="W658" t="str">
            <v>T03ป_M</v>
          </cell>
          <cell r="X658">
            <v>48</v>
          </cell>
          <cell r="Y658">
            <v>2.823529411764706</v>
          </cell>
        </row>
        <row r="659">
          <cell r="W659" t="str">
            <v>T03ป_T</v>
          </cell>
          <cell r="X659">
            <v>66</v>
          </cell>
          <cell r="Y659">
            <v>3.8823529411764706</v>
          </cell>
        </row>
        <row r="660">
          <cell r="W660" t="str">
            <v>T03พ_T</v>
          </cell>
          <cell r="X660">
            <v>132</v>
          </cell>
          <cell r="Y660">
            <v>7.764705882352941</v>
          </cell>
        </row>
        <row r="661">
          <cell r="W661" t="str">
            <v>T03ป_T</v>
          </cell>
          <cell r="X661">
            <v>255</v>
          </cell>
          <cell r="Y661">
            <v>15</v>
          </cell>
        </row>
        <row r="662">
          <cell r="W662" t="str">
            <v>T03พ_T</v>
          </cell>
          <cell r="X662">
            <v>3</v>
          </cell>
          <cell r="Y662">
            <v>0.17647058823529413</v>
          </cell>
        </row>
        <row r="663">
          <cell r="W663" t="str">
            <v>T03ป_M</v>
          </cell>
          <cell r="X663">
            <v>72</v>
          </cell>
          <cell r="Y663">
            <v>4.235294117647059</v>
          </cell>
        </row>
        <row r="664">
          <cell r="W664" t="str">
            <v>T03ป_T</v>
          </cell>
          <cell r="X664">
            <v>294</v>
          </cell>
          <cell r="Y664">
            <v>17.294117647058822</v>
          </cell>
        </row>
        <row r="665">
          <cell r="W665" t="str">
            <v>T03ป_T</v>
          </cell>
          <cell r="X665">
            <v>345</v>
          </cell>
          <cell r="Y665">
            <v>20.294117647058822</v>
          </cell>
        </row>
        <row r="666">
          <cell r="W666" t="str">
            <v>T03พ_T</v>
          </cell>
          <cell r="X666">
            <v>93</v>
          </cell>
          <cell r="Y666">
            <v>5.470588235294118</v>
          </cell>
        </row>
        <row r="667">
          <cell r="W667" t="str">
            <v>T03ป_T</v>
          </cell>
          <cell r="X667">
            <v>83</v>
          </cell>
          <cell r="Y667">
            <v>4.882352941176471</v>
          </cell>
        </row>
        <row r="668">
          <cell r="W668" t="str">
            <v>T03ป_T</v>
          </cell>
          <cell r="X668">
            <v>51</v>
          </cell>
          <cell r="Y668">
            <v>3</v>
          </cell>
        </row>
        <row r="669">
          <cell r="W669" t="str">
            <v>T03ป_T</v>
          </cell>
          <cell r="X669">
            <v>18</v>
          </cell>
          <cell r="Y669">
            <v>1.0588235294117647</v>
          </cell>
        </row>
        <row r="670">
          <cell r="W670" t="str">
            <v>T03พ_T</v>
          </cell>
          <cell r="X670">
            <v>60</v>
          </cell>
          <cell r="Y670">
            <v>3.5294117647058822</v>
          </cell>
        </row>
        <row r="671">
          <cell r="W671" t="str">
            <v>T03ป_T</v>
          </cell>
          <cell r="X671">
            <v>18</v>
          </cell>
          <cell r="Y671">
            <v>1.0588235294117647</v>
          </cell>
        </row>
        <row r="672">
          <cell r="W672" t="str">
            <v>T03พ_T</v>
          </cell>
          <cell r="X672">
            <v>9</v>
          </cell>
          <cell r="Y672">
            <v>0.5294117647058824</v>
          </cell>
        </row>
        <row r="673">
          <cell r="W673" t="str">
            <v>T03ป_T</v>
          </cell>
          <cell r="X673">
            <v>42</v>
          </cell>
          <cell r="Y673">
            <v>2.4705882352941178</v>
          </cell>
        </row>
        <row r="674">
          <cell r="W674" t="str">
            <v>T03ป_T</v>
          </cell>
          <cell r="X674">
            <v>6</v>
          </cell>
          <cell r="Y674">
            <v>0.35294117647058826</v>
          </cell>
        </row>
        <row r="675">
          <cell r="W675" t="str">
            <v>T03ป_T</v>
          </cell>
          <cell r="X675">
            <v>237</v>
          </cell>
          <cell r="Y675">
            <v>13.941176470588236</v>
          </cell>
        </row>
        <row r="676">
          <cell r="W676" t="str">
            <v>T03ป_T</v>
          </cell>
          <cell r="X676">
            <v>72</v>
          </cell>
          <cell r="Y676">
            <v>4.235294117647059</v>
          </cell>
        </row>
        <row r="677">
          <cell r="W677" t="str">
            <v>T03พ_T</v>
          </cell>
          <cell r="X677">
            <v>81</v>
          </cell>
          <cell r="Y677">
            <v>4.764705882352941</v>
          </cell>
        </row>
        <row r="678">
          <cell r="W678" t="str">
            <v>T03ป_T</v>
          </cell>
          <cell r="X678">
            <v>105</v>
          </cell>
          <cell r="Y678">
            <v>6.176470588235294</v>
          </cell>
        </row>
        <row r="679">
          <cell r="W679" t="str">
            <v>T03ป_T</v>
          </cell>
          <cell r="X679">
            <v>132</v>
          </cell>
          <cell r="Y679">
            <v>7.764705882352941</v>
          </cell>
        </row>
        <row r="680">
          <cell r="W680" t="str">
            <v>T03ป_T</v>
          </cell>
          <cell r="X680">
            <v>86</v>
          </cell>
          <cell r="Y680">
            <v>5.0588235294117645</v>
          </cell>
        </row>
        <row r="681">
          <cell r="W681" t="str">
            <v>T03ป_T</v>
          </cell>
          <cell r="X681">
            <v>3</v>
          </cell>
          <cell r="Y681">
            <v>0.17647058823529413</v>
          </cell>
        </row>
        <row r="682">
          <cell r="W682" t="str">
            <v>T03ป_T</v>
          </cell>
          <cell r="X682">
            <v>63</v>
          </cell>
          <cell r="Y682">
            <v>3.7058823529411766</v>
          </cell>
        </row>
        <row r="683">
          <cell r="W683" t="str">
            <v>T03ป_T</v>
          </cell>
          <cell r="X683">
            <v>176</v>
          </cell>
          <cell r="Y683">
            <v>10.352941176470589</v>
          </cell>
        </row>
        <row r="684">
          <cell r="W684" t="str">
            <v>B_Tป_M</v>
          </cell>
          <cell r="X684">
            <v>3</v>
          </cell>
          <cell r="Y684">
            <v>0.17647058823529413</v>
          </cell>
        </row>
        <row r="685">
          <cell r="W685" t="str">
            <v>B_Tป_T</v>
          </cell>
          <cell r="X685">
            <v>15</v>
          </cell>
          <cell r="Y685">
            <v>0.8823529411764706</v>
          </cell>
        </row>
        <row r="686">
          <cell r="W686" t="str">
            <v>B_Tป_T</v>
          </cell>
          <cell r="X686">
            <v>336</v>
          </cell>
          <cell r="Y686">
            <v>19.764705882352942</v>
          </cell>
        </row>
        <row r="687">
          <cell r="W687" t="str">
            <v>B_Rป_M</v>
          </cell>
          <cell r="X687">
            <v>6</v>
          </cell>
          <cell r="Y687">
            <v>0.35294117647058826</v>
          </cell>
        </row>
        <row r="688">
          <cell r="W688" t="str">
            <v>B_Rป_M</v>
          </cell>
          <cell r="X688">
            <v>6</v>
          </cell>
          <cell r="Y688">
            <v>0.35294117647058826</v>
          </cell>
        </row>
        <row r="689">
          <cell r="W689" t="str">
            <v>B_Rป_R</v>
          </cell>
          <cell r="X689">
            <v>3</v>
          </cell>
          <cell r="Y689">
            <v>0.17647058823529413</v>
          </cell>
        </row>
        <row r="690">
          <cell r="W690" t="str">
            <v>B_Rป_R</v>
          </cell>
          <cell r="X690">
            <v>6</v>
          </cell>
          <cell r="Y690">
            <v>0.35294117647058826</v>
          </cell>
        </row>
        <row r="691">
          <cell r="W691" t="str">
            <v>B_Rพ_R</v>
          </cell>
          <cell r="X691">
            <v>3</v>
          </cell>
          <cell r="Y691">
            <v>0.17647058823529413</v>
          </cell>
        </row>
        <row r="692">
          <cell r="W692" t="str">
            <v>B_Rพ_R</v>
          </cell>
          <cell r="X692">
            <v>27</v>
          </cell>
          <cell r="Y692">
            <v>1.588235294117647</v>
          </cell>
        </row>
        <row r="693">
          <cell r="W693" t="str">
            <v>B_Rพ_R</v>
          </cell>
          <cell r="X693">
            <v>21</v>
          </cell>
          <cell r="Y693">
            <v>1.2352941176470589</v>
          </cell>
        </row>
        <row r="694">
          <cell r="W694" t="str">
            <v>B_Rพ_R</v>
          </cell>
          <cell r="X694">
            <v>21</v>
          </cell>
          <cell r="Y694">
            <v>1.2352941176470589</v>
          </cell>
        </row>
        <row r="695">
          <cell r="W695" t="str">
            <v>B_Rพ_R</v>
          </cell>
          <cell r="X695">
            <v>3</v>
          </cell>
          <cell r="Y695">
            <v>0.17647058823529413</v>
          </cell>
        </row>
        <row r="696">
          <cell r="W696" t="str">
            <v>B_Rพ_R</v>
          </cell>
          <cell r="X696">
            <v>18</v>
          </cell>
          <cell r="Y696">
            <v>1.0588235294117647</v>
          </cell>
        </row>
        <row r="697">
          <cell r="W697" t="str">
            <v>B_Rป_R</v>
          </cell>
          <cell r="X697">
            <v>9</v>
          </cell>
          <cell r="Y697">
            <v>0.5294117647058824</v>
          </cell>
        </row>
        <row r="698">
          <cell r="W698" t="str">
            <v>B_Rพ_R</v>
          </cell>
          <cell r="X698">
            <v>6</v>
          </cell>
          <cell r="Y698">
            <v>0.35294117647058826</v>
          </cell>
        </row>
        <row r="699">
          <cell r="W699" t="str">
            <v>B_Rป_S</v>
          </cell>
          <cell r="X699">
            <v>9</v>
          </cell>
          <cell r="Y699">
            <v>0.5294117647058824</v>
          </cell>
        </row>
        <row r="700">
          <cell r="W700" t="str">
            <v>B_Rป_S</v>
          </cell>
          <cell r="X700">
            <v>81</v>
          </cell>
          <cell r="Y700">
            <v>4.764705882352941</v>
          </cell>
        </row>
        <row r="701">
          <cell r="W701" t="str">
            <v>B_Rป_T</v>
          </cell>
          <cell r="X701">
            <v>3</v>
          </cell>
          <cell r="Y701">
            <v>0.17647058823529413</v>
          </cell>
        </row>
        <row r="702">
          <cell r="W702" t="str">
            <v>B_Rป_T</v>
          </cell>
          <cell r="X702">
            <v>3</v>
          </cell>
          <cell r="Y702">
            <v>0.17647058823529413</v>
          </cell>
        </row>
        <row r="703">
          <cell r="W703" t="str">
            <v>B_Rป_T</v>
          </cell>
          <cell r="X703">
            <v>3</v>
          </cell>
          <cell r="Y703">
            <v>0.17647058823529413</v>
          </cell>
        </row>
        <row r="704">
          <cell r="W704" t="str">
            <v>B_Rป_G</v>
          </cell>
          <cell r="X704">
            <v>96</v>
          </cell>
          <cell r="Y704">
            <v>5.647058823529412</v>
          </cell>
        </row>
        <row r="705">
          <cell r="W705" t="str">
            <v>B_Rป_M</v>
          </cell>
          <cell r="X705">
            <v>48</v>
          </cell>
          <cell r="Y705">
            <v>2.823529411764706</v>
          </cell>
        </row>
        <row r="706">
          <cell r="W706" t="str">
            <v>B_Rป_M</v>
          </cell>
          <cell r="X706">
            <v>18</v>
          </cell>
          <cell r="Y706">
            <v>1.0588235294117647</v>
          </cell>
        </row>
        <row r="707">
          <cell r="W707" t="str">
            <v>B_Rป_M</v>
          </cell>
          <cell r="X707">
            <v>15</v>
          </cell>
          <cell r="Y707">
            <v>0.8823529411764706</v>
          </cell>
        </row>
        <row r="708">
          <cell r="W708" t="str">
            <v>B_Rป_M</v>
          </cell>
          <cell r="X708">
            <v>3</v>
          </cell>
          <cell r="Y708">
            <v>0.17647058823529413</v>
          </cell>
        </row>
        <row r="709">
          <cell r="W709" t="str">
            <v>B_Rป_R</v>
          </cell>
          <cell r="X709">
            <v>9</v>
          </cell>
          <cell r="Y709">
            <v>0.5294117647058824</v>
          </cell>
        </row>
        <row r="710">
          <cell r="W710" t="str">
            <v>B_Rป_R</v>
          </cell>
          <cell r="X710">
            <v>36</v>
          </cell>
          <cell r="Y710">
            <v>2.1176470588235294</v>
          </cell>
        </row>
        <row r="711">
          <cell r="W711" t="str">
            <v>B_Rป_R</v>
          </cell>
          <cell r="X711">
            <v>39</v>
          </cell>
          <cell r="Y711">
            <v>2.2941176470588234</v>
          </cell>
        </row>
        <row r="712">
          <cell r="W712" t="str">
            <v>B_Rพ_R</v>
          </cell>
          <cell r="X712">
            <v>51</v>
          </cell>
          <cell r="Y712">
            <v>3</v>
          </cell>
        </row>
        <row r="713">
          <cell r="W713" t="str">
            <v>B_Rพ_R</v>
          </cell>
          <cell r="X713">
            <v>75</v>
          </cell>
          <cell r="Y713">
            <v>4.411764705882353</v>
          </cell>
        </row>
        <row r="714">
          <cell r="W714" t="str">
            <v>B_Rพ_R</v>
          </cell>
          <cell r="X714">
            <v>3</v>
          </cell>
          <cell r="Y714">
            <v>0.17647058823529413</v>
          </cell>
        </row>
        <row r="715">
          <cell r="W715" t="str">
            <v>B_Rพ_R</v>
          </cell>
          <cell r="X715">
            <v>99</v>
          </cell>
          <cell r="Y715">
            <v>5.823529411764706</v>
          </cell>
        </row>
        <row r="716">
          <cell r="W716" t="str">
            <v>B_Rพ_R</v>
          </cell>
          <cell r="X716">
            <v>3</v>
          </cell>
          <cell r="Y716">
            <v>0.17647058823529413</v>
          </cell>
        </row>
        <row r="717">
          <cell r="W717" t="str">
            <v>B_Rป_S</v>
          </cell>
          <cell r="X717">
            <v>21</v>
          </cell>
          <cell r="Y717">
            <v>1.2352941176470589</v>
          </cell>
        </row>
        <row r="718">
          <cell r="W718" t="str">
            <v>B_Rป_S</v>
          </cell>
          <cell r="X718">
            <v>21</v>
          </cell>
          <cell r="Y718">
            <v>1.2352941176470589</v>
          </cell>
        </row>
        <row r="719">
          <cell r="W719" t="str">
            <v>B_Rป_S</v>
          </cell>
          <cell r="X719">
            <v>18</v>
          </cell>
          <cell r="Y719">
            <v>1.0588235294117647</v>
          </cell>
        </row>
        <row r="720">
          <cell r="W720" t="str">
            <v>B_Rป_S</v>
          </cell>
          <cell r="X720">
            <v>3</v>
          </cell>
          <cell r="Y720">
            <v>0.17647058823529413</v>
          </cell>
        </row>
        <row r="721">
          <cell r="W721" t="str">
            <v>B_Rป_S</v>
          </cell>
          <cell r="X721">
            <v>6</v>
          </cell>
          <cell r="Y721">
            <v>0.35294117647058826</v>
          </cell>
        </row>
        <row r="722">
          <cell r="W722" t="str">
            <v>B_Rป_S</v>
          </cell>
          <cell r="X722">
            <v>9</v>
          </cell>
          <cell r="Y722">
            <v>0.5294117647058824</v>
          </cell>
        </row>
        <row r="723">
          <cell r="W723" t="str">
            <v>B_Rป_T</v>
          </cell>
          <cell r="X723">
            <v>3</v>
          </cell>
          <cell r="Y723">
            <v>0.17647058823529413</v>
          </cell>
        </row>
        <row r="724">
          <cell r="W724" t="str">
            <v>B_Rป_T</v>
          </cell>
          <cell r="X724">
            <v>6</v>
          </cell>
          <cell r="Y724">
            <v>0.35294117647058826</v>
          </cell>
        </row>
        <row r="725">
          <cell r="W725" t="str">
            <v>B_Rป_T</v>
          </cell>
          <cell r="X725">
            <v>51</v>
          </cell>
          <cell r="Y725">
            <v>3</v>
          </cell>
        </row>
        <row r="726">
          <cell r="W726" t="str">
            <v>B_Rป_T</v>
          </cell>
          <cell r="X726">
            <v>30</v>
          </cell>
          <cell r="Y726">
            <v>1.7647058823529411</v>
          </cell>
        </row>
        <row r="727">
          <cell r="W727" t="str">
            <v>B_Rพ_T</v>
          </cell>
          <cell r="X727">
            <v>72</v>
          </cell>
          <cell r="Y727">
            <v>4.235294117647059</v>
          </cell>
        </row>
        <row r="728">
          <cell r="W728" t="str">
            <v>B_Rป_G</v>
          </cell>
          <cell r="X728">
            <v>456</v>
          </cell>
          <cell r="Y728">
            <v>26.823529411764707</v>
          </cell>
        </row>
        <row r="729">
          <cell r="W729" t="str">
            <v>B_Rป_M</v>
          </cell>
          <cell r="X729">
            <v>117</v>
          </cell>
          <cell r="Y729">
            <v>6.882352941176471</v>
          </cell>
        </row>
        <row r="730">
          <cell r="W730" t="str">
            <v>B_Rป_M</v>
          </cell>
          <cell r="X730">
            <v>201</v>
          </cell>
          <cell r="Y730">
            <v>11.823529411764707</v>
          </cell>
        </row>
        <row r="731">
          <cell r="W731" t="str">
            <v>B_Rป_M</v>
          </cell>
          <cell r="X731">
            <v>153</v>
          </cell>
          <cell r="Y731">
            <v>9</v>
          </cell>
        </row>
        <row r="732">
          <cell r="W732" t="str">
            <v>B_Rป_M</v>
          </cell>
          <cell r="X732">
            <v>75</v>
          </cell>
          <cell r="Y732">
            <v>4.411764705882353</v>
          </cell>
        </row>
        <row r="733">
          <cell r="W733" t="str">
            <v>B_Rป_R</v>
          </cell>
          <cell r="X733">
            <v>207</v>
          </cell>
          <cell r="Y733">
            <v>12.176470588235293</v>
          </cell>
        </row>
        <row r="734">
          <cell r="W734" t="str">
            <v>B_Rป_R</v>
          </cell>
          <cell r="X734">
            <v>204</v>
          </cell>
          <cell r="Y734">
            <v>12</v>
          </cell>
        </row>
        <row r="735">
          <cell r="W735" t="str">
            <v>B_Rป_R</v>
          </cell>
          <cell r="X735">
            <v>102</v>
          </cell>
          <cell r="Y735">
            <v>6</v>
          </cell>
        </row>
        <row r="736">
          <cell r="W736" t="str">
            <v>B_Rพ_R</v>
          </cell>
          <cell r="X736">
            <v>252</v>
          </cell>
          <cell r="Y736">
            <v>14.823529411764707</v>
          </cell>
        </row>
        <row r="737">
          <cell r="W737" t="str">
            <v>B_Rพ_R</v>
          </cell>
          <cell r="X737">
            <v>282</v>
          </cell>
          <cell r="Y737">
            <v>16.58823529411765</v>
          </cell>
        </row>
        <row r="738">
          <cell r="W738" t="str">
            <v>B_Rพ_R</v>
          </cell>
          <cell r="X738">
            <v>186</v>
          </cell>
          <cell r="Y738">
            <v>10.941176470588236</v>
          </cell>
        </row>
        <row r="739">
          <cell r="W739" t="str">
            <v>B_Rป_S</v>
          </cell>
          <cell r="X739">
            <v>51</v>
          </cell>
          <cell r="Y739">
            <v>3</v>
          </cell>
        </row>
        <row r="740">
          <cell r="W740" t="str">
            <v>B_Rป_S</v>
          </cell>
          <cell r="X740">
            <v>51</v>
          </cell>
          <cell r="Y740">
            <v>3</v>
          </cell>
        </row>
        <row r="741">
          <cell r="W741" t="str">
            <v>B_Rป_S</v>
          </cell>
          <cell r="X741">
            <v>213</v>
          </cell>
          <cell r="Y741">
            <v>12.529411764705882</v>
          </cell>
        </row>
        <row r="742">
          <cell r="W742" t="str">
            <v>B_Rพ_S</v>
          </cell>
          <cell r="X742">
            <v>138</v>
          </cell>
          <cell r="Y742">
            <v>8.117647058823529</v>
          </cell>
        </row>
        <row r="743">
          <cell r="W743" t="str">
            <v>B_Rป_S</v>
          </cell>
          <cell r="X743">
            <v>150</v>
          </cell>
          <cell r="Y743">
            <v>8.823529411764707</v>
          </cell>
        </row>
        <row r="744">
          <cell r="W744" t="str">
            <v>B_Rป_S</v>
          </cell>
          <cell r="X744">
            <v>216</v>
          </cell>
          <cell r="Y744">
            <v>12.705882352941176</v>
          </cell>
        </row>
        <row r="745">
          <cell r="W745" t="str">
            <v>B_Rพ_S</v>
          </cell>
          <cell r="X745">
            <v>195</v>
          </cell>
          <cell r="Y745">
            <v>11.470588235294118</v>
          </cell>
        </row>
        <row r="746">
          <cell r="W746" t="str">
            <v>B_Rป_S</v>
          </cell>
          <cell r="X746">
            <v>30</v>
          </cell>
          <cell r="Y746">
            <v>1.7647058823529411</v>
          </cell>
        </row>
        <row r="747">
          <cell r="W747" t="str">
            <v>B_Rป_T</v>
          </cell>
          <cell r="X747">
            <v>153</v>
          </cell>
          <cell r="Y747">
            <v>9</v>
          </cell>
        </row>
        <row r="748">
          <cell r="W748" t="str">
            <v>B_Rป_T</v>
          </cell>
          <cell r="X748">
            <v>69</v>
          </cell>
          <cell r="Y748">
            <v>4.0588235294117645</v>
          </cell>
        </row>
        <row r="749">
          <cell r="W749" t="str">
            <v>B_Rป_T</v>
          </cell>
          <cell r="X749">
            <v>240</v>
          </cell>
          <cell r="Y749">
            <v>14.117647058823529</v>
          </cell>
        </row>
        <row r="750">
          <cell r="W750" t="str">
            <v>B_Rป_T</v>
          </cell>
          <cell r="X750">
            <v>42</v>
          </cell>
          <cell r="Y750">
            <v>2.4705882352941178</v>
          </cell>
        </row>
        <row r="751">
          <cell r="W751" t="str">
            <v>B_Rป_T</v>
          </cell>
          <cell r="X751">
            <v>132</v>
          </cell>
          <cell r="Y751">
            <v>7.764705882352941</v>
          </cell>
        </row>
        <row r="752">
          <cell r="W752" t="str">
            <v>B_Rพ_T</v>
          </cell>
          <cell r="X752">
            <v>135</v>
          </cell>
          <cell r="Y752">
            <v>7.9411764705882355</v>
          </cell>
        </row>
        <row r="753">
          <cell r="W753" t="str">
            <v>B_Rป_G</v>
          </cell>
          <cell r="X753">
            <v>183</v>
          </cell>
          <cell r="Y753">
            <v>10.764705882352942</v>
          </cell>
        </row>
        <row r="754">
          <cell r="W754" t="str">
            <v>B_Rป_M</v>
          </cell>
          <cell r="X754">
            <v>54</v>
          </cell>
          <cell r="Y754">
            <v>3.176470588235294</v>
          </cell>
        </row>
        <row r="755">
          <cell r="W755" t="str">
            <v>B_Rป_M</v>
          </cell>
          <cell r="X755">
            <v>78</v>
          </cell>
          <cell r="Y755">
            <v>4.588235294117647</v>
          </cell>
        </row>
        <row r="756">
          <cell r="W756" t="str">
            <v>B_Rป_M</v>
          </cell>
          <cell r="X756">
            <v>21</v>
          </cell>
          <cell r="Y756">
            <v>1.2352941176470589</v>
          </cell>
        </row>
        <row r="757">
          <cell r="W757" t="str">
            <v>B_Rป_M</v>
          </cell>
          <cell r="X757">
            <v>15</v>
          </cell>
          <cell r="Y757">
            <v>0.8823529411764706</v>
          </cell>
        </row>
        <row r="758">
          <cell r="W758" t="str">
            <v>B_Rป_R</v>
          </cell>
          <cell r="X758">
            <v>93</v>
          </cell>
          <cell r="Y758">
            <v>5.470588235294118</v>
          </cell>
        </row>
        <row r="759">
          <cell r="W759" t="str">
            <v>B_Rป_R</v>
          </cell>
          <cell r="X759">
            <v>114</v>
          </cell>
          <cell r="Y759">
            <v>6.705882352941177</v>
          </cell>
        </row>
        <row r="760">
          <cell r="W760" t="str">
            <v>B_Rป_R</v>
          </cell>
          <cell r="X760">
            <v>111</v>
          </cell>
          <cell r="Y760">
            <v>6.529411764705882</v>
          </cell>
        </row>
        <row r="761">
          <cell r="W761" t="str">
            <v>B_Rพ_R</v>
          </cell>
          <cell r="X761">
            <v>69</v>
          </cell>
          <cell r="Y761">
            <v>4.0588235294117645</v>
          </cell>
        </row>
        <row r="762">
          <cell r="W762" t="str">
            <v>B_Rพ_R</v>
          </cell>
          <cell r="X762">
            <v>87</v>
          </cell>
          <cell r="Y762">
            <v>5.117647058823529</v>
          </cell>
        </row>
        <row r="763">
          <cell r="W763" t="str">
            <v>B_Rพ_R</v>
          </cell>
          <cell r="X763">
            <v>108</v>
          </cell>
          <cell r="Y763">
            <v>6.352941176470588</v>
          </cell>
        </row>
        <row r="764">
          <cell r="W764" t="str">
            <v>B_Rป_S</v>
          </cell>
          <cell r="X764">
            <v>0</v>
          </cell>
          <cell r="Y764">
            <v>0</v>
          </cell>
        </row>
        <row r="765">
          <cell r="W765" t="str">
            <v>B_Rป_S</v>
          </cell>
          <cell r="X765">
            <v>132</v>
          </cell>
          <cell r="Y765">
            <v>7.764705882352941</v>
          </cell>
        </row>
        <row r="766">
          <cell r="W766" t="str">
            <v>B_Rพ_S</v>
          </cell>
          <cell r="X766">
            <v>6</v>
          </cell>
          <cell r="Y766">
            <v>0.35294117647058826</v>
          </cell>
        </row>
        <row r="767">
          <cell r="W767" t="str">
            <v>B_Rป_S</v>
          </cell>
          <cell r="X767">
            <v>117</v>
          </cell>
          <cell r="Y767">
            <v>6.882352941176471</v>
          </cell>
        </row>
        <row r="768">
          <cell r="W768" t="str">
            <v>B_Rป_S</v>
          </cell>
          <cell r="X768">
            <v>129</v>
          </cell>
          <cell r="Y768">
            <v>7.588235294117647</v>
          </cell>
        </row>
        <row r="769">
          <cell r="W769" t="str">
            <v>B_Rพ_S</v>
          </cell>
          <cell r="X769">
            <v>39</v>
          </cell>
          <cell r="Y769">
            <v>2.2941176470588234</v>
          </cell>
        </row>
        <row r="770">
          <cell r="W770" t="str">
            <v>B_Rป_T</v>
          </cell>
          <cell r="X770">
            <v>60</v>
          </cell>
          <cell r="Y770">
            <v>3.5294117647058822</v>
          </cell>
        </row>
        <row r="771">
          <cell r="W771" t="str">
            <v>B_Rป_T</v>
          </cell>
          <cell r="X771">
            <v>63</v>
          </cell>
          <cell r="Y771">
            <v>3.7058823529411766</v>
          </cell>
        </row>
        <row r="772">
          <cell r="W772" t="str">
            <v>B_Rป_T</v>
          </cell>
          <cell r="X772">
            <v>66</v>
          </cell>
          <cell r="Y772">
            <v>3.8823529411764706</v>
          </cell>
        </row>
        <row r="773">
          <cell r="W773" t="str">
            <v>B_Rป_T</v>
          </cell>
          <cell r="X773">
            <v>3</v>
          </cell>
          <cell r="Y773">
            <v>0.17647058823529413</v>
          </cell>
        </row>
        <row r="774">
          <cell r="W774" t="str">
            <v>B_Rป_T</v>
          </cell>
          <cell r="X774">
            <v>30</v>
          </cell>
          <cell r="Y774">
            <v>1.7647058823529411</v>
          </cell>
        </row>
        <row r="775">
          <cell r="W775" t="str">
            <v>B_Rป_G</v>
          </cell>
          <cell r="X775">
            <v>51</v>
          </cell>
          <cell r="Y775">
            <v>3</v>
          </cell>
        </row>
        <row r="776">
          <cell r="W776" t="str">
            <v>B_Rป_M</v>
          </cell>
          <cell r="X776">
            <v>18</v>
          </cell>
          <cell r="Y776">
            <v>1.0588235294117647</v>
          </cell>
        </row>
        <row r="777">
          <cell r="W777" t="str">
            <v>B_Rป_M</v>
          </cell>
          <cell r="X777">
            <v>9</v>
          </cell>
          <cell r="Y777">
            <v>0.5294117647058824</v>
          </cell>
        </row>
        <row r="778">
          <cell r="W778" t="str">
            <v>B_Rป_R</v>
          </cell>
          <cell r="X778">
            <v>90</v>
          </cell>
          <cell r="Y778">
            <v>5.294117647058823</v>
          </cell>
        </row>
        <row r="779">
          <cell r="W779" t="str">
            <v>B_Rป_R</v>
          </cell>
          <cell r="X779">
            <v>90</v>
          </cell>
          <cell r="Y779">
            <v>5.294117647058823</v>
          </cell>
        </row>
        <row r="780">
          <cell r="W780" t="str">
            <v>B_Rป_R</v>
          </cell>
          <cell r="X780">
            <v>66</v>
          </cell>
          <cell r="Y780">
            <v>3.8823529411764706</v>
          </cell>
        </row>
        <row r="781">
          <cell r="W781" t="str">
            <v>B_Rพ_R</v>
          </cell>
          <cell r="X781">
            <v>21</v>
          </cell>
          <cell r="Y781">
            <v>1.2352941176470589</v>
          </cell>
        </row>
        <row r="782">
          <cell r="W782" t="str">
            <v>B_Rพ_R</v>
          </cell>
          <cell r="X782">
            <v>33</v>
          </cell>
          <cell r="Y782">
            <v>1.9411764705882353</v>
          </cell>
        </row>
        <row r="783">
          <cell r="W783" t="str">
            <v>B_Rพ_R</v>
          </cell>
          <cell r="X783">
            <v>60</v>
          </cell>
          <cell r="Y783">
            <v>3.5294117647058822</v>
          </cell>
        </row>
        <row r="784">
          <cell r="W784" t="str">
            <v>B_Rป_S</v>
          </cell>
          <cell r="X784">
            <v>6</v>
          </cell>
          <cell r="Y784">
            <v>0.35294117647058826</v>
          </cell>
        </row>
        <row r="785">
          <cell r="W785" t="str">
            <v>B_Rป_T</v>
          </cell>
          <cell r="X785">
            <v>12</v>
          </cell>
          <cell r="Y785">
            <v>0.7058823529411765</v>
          </cell>
        </row>
        <row r="786">
          <cell r="W786" t="str">
            <v>B_Rป_T</v>
          </cell>
          <cell r="X786">
            <v>3</v>
          </cell>
          <cell r="Y786">
            <v>0.17647058823529413</v>
          </cell>
        </row>
        <row r="787">
          <cell r="W787" t="str">
            <v>B_Rป_G</v>
          </cell>
          <cell r="X787">
            <v>123</v>
          </cell>
          <cell r="Y787">
            <v>7.235294117647059</v>
          </cell>
        </row>
        <row r="788">
          <cell r="W788" t="str">
            <v>B_Rป_M</v>
          </cell>
          <cell r="X788">
            <v>54</v>
          </cell>
          <cell r="Y788">
            <v>3.176470588235294</v>
          </cell>
        </row>
        <row r="789">
          <cell r="W789" t="str">
            <v>B_Rป_M</v>
          </cell>
          <cell r="X789">
            <v>81</v>
          </cell>
          <cell r="Y789">
            <v>4.764705882352941</v>
          </cell>
        </row>
        <row r="790">
          <cell r="W790" t="str">
            <v>B_Rป_M</v>
          </cell>
          <cell r="X790">
            <v>15</v>
          </cell>
          <cell r="Y790">
            <v>0.8823529411764706</v>
          </cell>
        </row>
        <row r="791">
          <cell r="W791" t="str">
            <v>B_Rป_R</v>
          </cell>
          <cell r="X791">
            <v>75</v>
          </cell>
          <cell r="Y791">
            <v>4.411764705882353</v>
          </cell>
        </row>
        <row r="792">
          <cell r="W792" t="str">
            <v>B_Rป_R</v>
          </cell>
          <cell r="X792">
            <v>111</v>
          </cell>
          <cell r="Y792">
            <v>6.529411764705882</v>
          </cell>
        </row>
        <row r="793">
          <cell r="W793" t="str">
            <v>B_Rป_R</v>
          </cell>
          <cell r="X793">
            <v>114</v>
          </cell>
          <cell r="Y793">
            <v>6.705882352941177</v>
          </cell>
        </row>
        <row r="794">
          <cell r="W794" t="str">
            <v>B_Rพ_R</v>
          </cell>
          <cell r="X794">
            <v>72</v>
          </cell>
          <cell r="Y794">
            <v>4.235294117647059</v>
          </cell>
        </row>
        <row r="795">
          <cell r="W795" t="str">
            <v>B_Rพ_R</v>
          </cell>
          <cell r="X795">
            <v>78</v>
          </cell>
          <cell r="Y795">
            <v>4.588235294117647</v>
          </cell>
        </row>
        <row r="796">
          <cell r="W796" t="str">
            <v>B_Rพ_R</v>
          </cell>
          <cell r="X796">
            <v>75</v>
          </cell>
          <cell r="Y796">
            <v>4.411764705882353</v>
          </cell>
        </row>
        <row r="797">
          <cell r="W797" t="str">
            <v>B_Rป_R</v>
          </cell>
          <cell r="X797">
            <v>3</v>
          </cell>
          <cell r="Y797">
            <v>0.17647058823529413</v>
          </cell>
        </row>
        <row r="798">
          <cell r="W798" t="str">
            <v>B_Rป_S</v>
          </cell>
          <cell r="X798">
            <v>9</v>
          </cell>
          <cell r="Y798">
            <v>0.5294117647058824</v>
          </cell>
        </row>
        <row r="799">
          <cell r="W799" t="str">
            <v>B_Rป_S</v>
          </cell>
          <cell r="X799">
            <v>15</v>
          </cell>
          <cell r="Y799">
            <v>0.8823529411764706</v>
          </cell>
        </row>
        <row r="800">
          <cell r="W800" t="str">
            <v>B_Rป_S</v>
          </cell>
          <cell r="X800">
            <v>21</v>
          </cell>
          <cell r="Y800">
            <v>1.2352941176470589</v>
          </cell>
        </row>
        <row r="801">
          <cell r="W801" t="str">
            <v>B_Rป_T</v>
          </cell>
          <cell r="X801">
            <v>51</v>
          </cell>
          <cell r="Y801">
            <v>3</v>
          </cell>
        </row>
        <row r="802">
          <cell r="W802" t="str">
            <v>B_Rป_T</v>
          </cell>
          <cell r="X802">
            <v>39</v>
          </cell>
          <cell r="Y802">
            <v>2.2941176470588234</v>
          </cell>
        </row>
        <row r="803">
          <cell r="W803" t="str">
            <v>B_Rป_T</v>
          </cell>
          <cell r="X803">
            <v>63</v>
          </cell>
          <cell r="Y803">
            <v>3.7058823529411766</v>
          </cell>
        </row>
        <row r="804">
          <cell r="W804" t="str">
            <v>B_Rป_T</v>
          </cell>
          <cell r="X804">
            <v>51</v>
          </cell>
          <cell r="Y804">
            <v>3</v>
          </cell>
        </row>
        <row r="805">
          <cell r="W805" t="str">
            <v>B_Rป_G</v>
          </cell>
          <cell r="X805">
            <v>105</v>
          </cell>
          <cell r="Y805">
            <v>6.176470588235294</v>
          </cell>
        </row>
        <row r="806">
          <cell r="W806" t="str">
            <v>B_Rป_R</v>
          </cell>
          <cell r="X806">
            <v>3</v>
          </cell>
          <cell r="Y806">
            <v>0.17647058823529413</v>
          </cell>
        </row>
        <row r="807">
          <cell r="W807" t="str">
            <v>B_Rป_S</v>
          </cell>
          <cell r="X807">
            <v>3</v>
          </cell>
          <cell r="Y807">
            <v>0.17647058823529413</v>
          </cell>
        </row>
        <row r="808">
          <cell r="W808" t="str">
            <v>B_Rป_T</v>
          </cell>
          <cell r="X808">
            <v>12</v>
          </cell>
          <cell r="Y808">
            <v>0.7058823529411765</v>
          </cell>
        </row>
        <row r="809">
          <cell r="W809" t="str">
            <v>B_Rป_T</v>
          </cell>
          <cell r="X809">
            <v>6</v>
          </cell>
          <cell r="Y809">
            <v>0.35294117647058826</v>
          </cell>
        </row>
        <row r="810">
          <cell r="W810" t="str">
            <v>B_Rป_R</v>
          </cell>
          <cell r="X810">
            <v>30</v>
          </cell>
          <cell r="Y810">
            <v>1.7647058823529411</v>
          </cell>
        </row>
        <row r="811">
          <cell r="W811" t="str">
            <v>B_Rป_R</v>
          </cell>
          <cell r="X811">
            <v>78</v>
          </cell>
          <cell r="Y811">
            <v>4.588235294117647</v>
          </cell>
        </row>
        <row r="812">
          <cell r="W812" t="str">
            <v>B_Rป_R</v>
          </cell>
          <cell r="X812">
            <v>12</v>
          </cell>
          <cell r="Y812">
            <v>0.7058823529411765</v>
          </cell>
        </row>
        <row r="813">
          <cell r="W813" t="str">
            <v>B_Rพ_R</v>
          </cell>
          <cell r="X813">
            <v>87</v>
          </cell>
          <cell r="Y813">
            <v>5.117647058823529</v>
          </cell>
        </row>
        <row r="814">
          <cell r="W814" t="str">
            <v>B_Rพ_R</v>
          </cell>
          <cell r="X814">
            <v>18</v>
          </cell>
          <cell r="Y814">
            <v>1.0588235294117647</v>
          </cell>
        </row>
        <row r="815">
          <cell r="W815" t="str">
            <v>B_Rพ_R</v>
          </cell>
          <cell r="X815">
            <v>12</v>
          </cell>
          <cell r="Y815">
            <v>0.7058823529411765</v>
          </cell>
        </row>
        <row r="816">
          <cell r="W816" t="str">
            <v>B_Rป_S</v>
          </cell>
          <cell r="X816">
            <v>3</v>
          </cell>
          <cell r="Y816">
            <v>0.17647058823529413</v>
          </cell>
        </row>
        <row r="817">
          <cell r="W817" t="str">
            <v>B_Rป_T</v>
          </cell>
          <cell r="X817">
            <v>18</v>
          </cell>
          <cell r="Y817">
            <v>1.0588235294117647</v>
          </cell>
        </row>
        <row r="818">
          <cell r="W818" t="str">
            <v>B_Rป_T</v>
          </cell>
          <cell r="X818">
            <v>9</v>
          </cell>
          <cell r="Y818">
            <v>0.5294117647058824</v>
          </cell>
        </row>
        <row r="819">
          <cell r="W819" t="str">
            <v>B_Rป_G</v>
          </cell>
          <cell r="X819">
            <v>6</v>
          </cell>
          <cell r="Y819">
            <v>0.35294117647058826</v>
          </cell>
        </row>
        <row r="820">
          <cell r="W820" t="str">
            <v>B_Rป_M</v>
          </cell>
          <cell r="X820">
            <v>6</v>
          </cell>
          <cell r="Y820">
            <v>0.35294117647058826</v>
          </cell>
        </row>
        <row r="821">
          <cell r="W821" t="str">
            <v>B_Rป_R</v>
          </cell>
          <cell r="X821">
            <v>9</v>
          </cell>
          <cell r="Y821">
            <v>0.5294117647058824</v>
          </cell>
        </row>
        <row r="822">
          <cell r="W822" t="str">
            <v>B_Rป_R</v>
          </cell>
          <cell r="X822">
            <v>18</v>
          </cell>
          <cell r="Y822">
            <v>1.0588235294117647</v>
          </cell>
        </row>
        <row r="823">
          <cell r="W823" t="str">
            <v>B_Rพ_R</v>
          </cell>
          <cell r="X823">
            <v>3</v>
          </cell>
          <cell r="Y823">
            <v>0.17647058823529413</v>
          </cell>
        </row>
        <row r="824">
          <cell r="W824" t="str">
            <v>B_Rพ_R</v>
          </cell>
          <cell r="X824">
            <v>15</v>
          </cell>
          <cell r="Y824">
            <v>0.8823529411764706</v>
          </cell>
        </row>
        <row r="825">
          <cell r="W825" t="str">
            <v>B_Rป_S</v>
          </cell>
          <cell r="X825">
            <v>3</v>
          </cell>
          <cell r="Y825">
            <v>0.17647058823529413</v>
          </cell>
        </row>
        <row r="826">
          <cell r="W826" t="str">
            <v>B_Rป_S</v>
          </cell>
          <cell r="X826">
            <v>3</v>
          </cell>
          <cell r="Y826">
            <v>0.17647058823529413</v>
          </cell>
        </row>
        <row r="827">
          <cell r="W827" t="str">
            <v>B_Rป_S</v>
          </cell>
          <cell r="X827">
            <v>3</v>
          </cell>
          <cell r="Y827">
            <v>0.17647058823529413</v>
          </cell>
        </row>
        <row r="828">
          <cell r="W828" t="str">
            <v>B_Rป_T</v>
          </cell>
          <cell r="X828">
            <v>3</v>
          </cell>
          <cell r="Y828">
            <v>0.17647058823529413</v>
          </cell>
        </row>
        <row r="829">
          <cell r="W829" t="str">
            <v>B_Rป_T</v>
          </cell>
          <cell r="X829">
            <v>9</v>
          </cell>
          <cell r="Y829">
            <v>0.5294117647058824</v>
          </cell>
        </row>
        <row r="830">
          <cell r="W830" t="str">
            <v>B_Rป_M</v>
          </cell>
          <cell r="X830">
            <v>6</v>
          </cell>
          <cell r="Y830">
            <v>0.35294117647058826</v>
          </cell>
        </row>
        <row r="831">
          <cell r="W831" t="str">
            <v>B_Rป_M</v>
          </cell>
          <cell r="X831">
            <v>3</v>
          </cell>
          <cell r="Y831">
            <v>0.17647058823529413</v>
          </cell>
        </row>
        <row r="832">
          <cell r="W832" t="str">
            <v>B_Rป_R</v>
          </cell>
          <cell r="X832">
            <v>6</v>
          </cell>
          <cell r="Y832">
            <v>0.35294117647058826</v>
          </cell>
        </row>
        <row r="833">
          <cell r="W833" t="str">
            <v>B_Rป_R</v>
          </cell>
          <cell r="X833">
            <v>45</v>
          </cell>
          <cell r="Y833">
            <v>2.6470588235294117</v>
          </cell>
        </row>
        <row r="834">
          <cell r="W834" t="str">
            <v>B_Rป_R</v>
          </cell>
          <cell r="X834">
            <v>9</v>
          </cell>
          <cell r="Y834">
            <v>0.5294117647058824</v>
          </cell>
        </row>
        <row r="835">
          <cell r="W835" t="str">
            <v>B_Rพ_R</v>
          </cell>
          <cell r="X835">
            <v>6</v>
          </cell>
          <cell r="Y835">
            <v>0.35294117647058826</v>
          </cell>
        </row>
        <row r="836">
          <cell r="W836" t="str">
            <v>B_Rพ_R</v>
          </cell>
          <cell r="X836">
            <v>9</v>
          </cell>
          <cell r="Y836">
            <v>0.5294117647058824</v>
          </cell>
        </row>
        <row r="837">
          <cell r="W837" t="str">
            <v>B_Rป_S</v>
          </cell>
          <cell r="X837">
            <v>6</v>
          </cell>
          <cell r="Y837">
            <v>0.35294117647058826</v>
          </cell>
        </row>
        <row r="838">
          <cell r="W838" t="str">
            <v>B_Rป_S</v>
          </cell>
          <cell r="X838">
            <v>18</v>
          </cell>
          <cell r="Y838">
            <v>1.0588235294117647</v>
          </cell>
        </row>
        <row r="839">
          <cell r="W839" t="str">
            <v>B_Rป_S</v>
          </cell>
          <cell r="X839">
            <v>6</v>
          </cell>
          <cell r="Y839">
            <v>0.35294117647058826</v>
          </cell>
        </row>
        <row r="840">
          <cell r="W840" t="str">
            <v>B_Rป_T</v>
          </cell>
          <cell r="X840">
            <v>18</v>
          </cell>
          <cell r="Y840">
            <v>1.0588235294117647</v>
          </cell>
        </row>
        <row r="841">
          <cell r="W841" t="str">
            <v>B_Rป_T</v>
          </cell>
          <cell r="X841">
            <v>9</v>
          </cell>
          <cell r="Y841">
            <v>0.5294117647058824</v>
          </cell>
        </row>
        <row r="842">
          <cell r="W842" t="str">
            <v>B_Rป_T</v>
          </cell>
          <cell r="X842">
            <v>66</v>
          </cell>
          <cell r="Y842">
            <v>3.8823529411764706</v>
          </cell>
        </row>
        <row r="843">
          <cell r="W843" t="str">
            <v>B_Rป_T</v>
          </cell>
          <cell r="X843">
            <v>3</v>
          </cell>
          <cell r="Y843">
            <v>0.17647058823529413</v>
          </cell>
        </row>
        <row r="844">
          <cell r="W844" t="str">
            <v>B_Rป_T</v>
          </cell>
          <cell r="X844">
            <v>24</v>
          </cell>
          <cell r="Y844">
            <v>1.411764705882353</v>
          </cell>
        </row>
        <row r="845">
          <cell r="W845" t="str">
            <v>B_Rป_T</v>
          </cell>
          <cell r="X845">
            <v>90</v>
          </cell>
          <cell r="Y845">
            <v>5.294117647058823</v>
          </cell>
        </row>
        <row r="846">
          <cell r="W846" t="str">
            <v>B_Rป_T</v>
          </cell>
          <cell r="X846">
            <v>15</v>
          </cell>
          <cell r="Y846">
            <v>0.8823529411764706</v>
          </cell>
        </row>
        <row r="847">
          <cell r="W847" t="str">
            <v>B_Rป_T</v>
          </cell>
          <cell r="X847">
            <v>15</v>
          </cell>
          <cell r="Y847">
            <v>0.8823529411764706</v>
          </cell>
        </row>
        <row r="848">
          <cell r="W848" t="str">
            <v>B_Rพ_T</v>
          </cell>
          <cell r="X848">
            <v>60</v>
          </cell>
          <cell r="Y848">
            <v>3.5294117647058822</v>
          </cell>
        </row>
        <row r="849">
          <cell r="W849" t="str">
            <v>B_Rป_M</v>
          </cell>
          <cell r="X849">
            <v>3</v>
          </cell>
          <cell r="Y849">
            <v>0.17647058823529413</v>
          </cell>
        </row>
        <row r="850">
          <cell r="W850" t="str">
            <v>B_Rป_R</v>
          </cell>
          <cell r="X850">
            <v>81</v>
          </cell>
          <cell r="Y850">
            <v>4.764705882352941</v>
          </cell>
        </row>
        <row r="851">
          <cell r="W851" t="str">
            <v>B_Rป_R</v>
          </cell>
          <cell r="X851">
            <v>69</v>
          </cell>
          <cell r="Y851">
            <v>4.0588235294117645</v>
          </cell>
        </row>
        <row r="852">
          <cell r="W852" t="str">
            <v>B_Rป_R</v>
          </cell>
          <cell r="X852">
            <v>33</v>
          </cell>
          <cell r="Y852">
            <v>1.9411764705882353</v>
          </cell>
        </row>
        <row r="853">
          <cell r="W853" t="str">
            <v>B_Rป_R</v>
          </cell>
          <cell r="X853">
            <v>27</v>
          </cell>
          <cell r="Y853">
            <v>1.588235294117647</v>
          </cell>
        </row>
        <row r="854">
          <cell r="W854" t="str">
            <v>B_Rป_R</v>
          </cell>
          <cell r="X854">
            <v>102</v>
          </cell>
          <cell r="Y854">
            <v>6</v>
          </cell>
        </row>
        <row r="855">
          <cell r="W855" t="str">
            <v>B_Rพ_R</v>
          </cell>
          <cell r="X855">
            <v>21</v>
          </cell>
          <cell r="Y855">
            <v>1.2352941176470589</v>
          </cell>
        </row>
        <row r="856">
          <cell r="W856" t="str">
            <v>B_Rพ_R</v>
          </cell>
          <cell r="X856">
            <v>39</v>
          </cell>
          <cell r="Y856">
            <v>2.2941176470588234</v>
          </cell>
        </row>
        <row r="857">
          <cell r="W857" t="str">
            <v>B_Rพ_R</v>
          </cell>
          <cell r="X857">
            <v>135</v>
          </cell>
          <cell r="Y857">
            <v>7.9411764705882355</v>
          </cell>
        </row>
        <row r="858">
          <cell r="W858" t="str">
            <v>B_Rพ_R</v>
          </cell>
          <cell r="X858">
            <v>54</v>
          </cell>
          <cell r="Y858">
            <v>3.176470588235294</v>
          </cell>
        </row>
        <row r="859">
          <cell r="W859" t="str">
            <v>B_Rพ_R</v>
          </cell>
          <cell r="X859">
            <v>30</v>
          </cell>
          <cell r="Y859">
            <v>1.7647058823529411</v>
          </cell>
        </row>
        <row r="860">
          <cell r="W860" t="str">
            <v>B_Rพ_R</v>
          </cell>
          <cell r="X860">
            <v>18</v>
          </cell>
          <cell r="Y860">
            <v>1.0588235294117647</v>
          </cell>
        </row>
        <row r="861">
          <cell r="W861" t="str">
            <v>B_Rป_R</v>
          </cell>
          <cell r="X861">
            <v>9</v>
          </cell>
          <cell r="Y861">
            <v>0.5294117647058824</v>
          </cell>
        </row>
        <row r="862">
          <cell r="W862" t="str">
            <v>B_Rป_R</v>
          </cell>
          <cell r="X862">
            <v>12</v>
          </cell>
          <cell r="Y862">
            <v>0.7058823529411765</v>
          </cell>
        </row>
        <row r="863">
          <cell r="W863" t="str">
            <v>B_Rพ_R</v>
          </cell>
          <cell r="X863">
            <v>15</v>
          </cell>
          <cell r="Y863">
            <v>0.8823529411764706</v>
          </cell>
        </row>
        <row r="864">
          <cell r="W864" t="str">
            <v>B_Rป_S</v>
          </cell>
          <cell r="X864">
            <v>96</v>
          </cell>
          <cell r="Y864">
            <v>5.647058823529412</v>
          </cell>
        </row>
        <row r="865">
          <cell r="W865" t="str">
            <v>B_Rพ_S</v>
          </cell>
          <cell r="X865">
            <v>6</v>
          </cell>
          <cell r="Y865">
            <v>0.35294117647058826</v>
          </cell>
        </row>
        <row r="866">
          <cell r="W866" t="str">
            <v>B_Rป_S</v>
          </cell>
          <cell r="X866">
            <v>114</v>
          </cell>
          <cell r="Y866">
            <v>6.705882352941177</v>
          </cell>
        </row>
        <row r="867">
          <cell r="W867" t="str">
            <v>B_Rป_S</v>
          </cell>
          <cell r="X867">
            <v>54</v>
          </cell>
          <cell r="Y867">
            <v>3.176470588235294</v>
          </cell>
        </row>
        <row r="868">
          <cell r="W868" t="str">
            <v>B_Rพ_S</v>
          </cell>
          <cell r="X868">
            <v>90</v>
          </cell>
          <cell r="Y868">
            <v>5.294117647058823</v>
          </cell>
        </row>
        <row r="869">
          <cell r="W869" t="str">
            <v>B_Rป_T</v>
          </cell>
          <cell r="X869">
            <v>45</v>
          </cell>
          <cell r="Y869">
            <v>2.6470588235294117</v>
          </cell>
        </row>
        <row r="870">
          <cell r="W870" t="str">
            <v>B_Rป_T</v>
          </cell>
          <cell r="X870">
            <v>6</v>
          </cell>
          <cell r="Y870">
            <v>0.35294117647058826</v>
          </cell>
        </row>
        <row r="871">
          <cell r="W871" t="str">
            <v>B_Rป_T</v>
          </cell>
          <cell r="X871">
            <v>6</v>
          </cell>
          <cell r="Y871">
            <v>0.35294117647058826</v>
          </cell>
        </row>
        <row r="872">
          <cell r="W872" t="str">
            <v>B_Rป_T</v>
          </cell>
          <cell r="X872">
            <v>18</v>
          </cell>
          <cell r="Y872">
            <v>1.0588235294117647</v>
          </cell>
        </row>
        <row r="873">
          <cell r="W873" t="str">
            <v>B_Rป_G</v>
          </cell>
          <cell r="X873">
            <v>3</v>
          </cell>
          <cell r="Y873">
            <v>0.17647058823529413</v>
          </cell>
        </row>
        <row r="874">
          <cell r="W874" t="str">
            <v>B_Rป_R</v>
          </cell>
          <cell r="X874">
            <v>6</v>
          </cell>
          <cell r="Y874">
            <v>0.35294117647058826</v>
          </cell>
        </row>
        <row r="875">
          <cell r="W875" t="str">
            <v>B_Rป_R</v>
          </cell>
          <cell r="X875">
            <v>3</v>
          </cell>
          <cell r="Y875">
            <v>0.17647058823529413</v>
          </cell>
        </row>
        <row r="876">
          <cell r="W876" t="str">
            <v>B_Rพ_R</v>
          </cell>
          <cell r="X876">
            <v>6</v>
          </cell>
          <cell r="Y876">
            <v>0.35294117647058826</v>
          </cell>
        </row>
        <row r="877">
          <cell r="W877" t="str">
            <v>B_Rพ_R</v>
          </cell>
          <cell r="X877">
            <v>15</v>
          </cell>
          <cell r="Y877">
            <v>0.8823529411764706</v>
          </cell>
        </row>
        <row r="878">
          <cell r="W878" t="str">
            <v>B_Rพ_R</v>
          </cell>
          <cell r="X878">
            <v>6</v>
          </cell>
          <cell r="Y878">
            <v>0.35294117647058826</v>
          </cell>
        </row>
        <row r="879">
          <cell r="W879" t="str">
            <v>B_Rป_S</v>
          </cell>
          <cell r="X879">
            <v>3</v>
          </cell>
          <cell r="Y879">
            <v>0.17647058823529413</v>
          </cell>
        </row>
        <row r="880">
          <cell r="W880" t="str">
            <v>B_Rป_S</v>
          </cell>
          <cell r="X880">
            <v>6</v>
          </cell>
          <cell r="Y880">
            <v>0.35294117647058826</v>
          </cell>
        </row>
        <row r="881">
          <cell r="W881" t="str">
            <v>B_Rป_T</v>
          </cell>
          <cell r="X881">
            <v>24</v>
          </cell>
          <cell r="Y881">
            <v>1.411764705882353</v>
          </cell>
        </row>
        <row r="882">
          <cell r="W882" t="str">
            <v>B_Rพ_R</v>
          </cell>
          <cell r="X882">
            <v>294</v>
          </cell>
          <cell r="Y882">
            <v>17.294117647058822</v>
          </cell>
        </row>
        <row r="883">
          <cell r="W883" t="str">
            <v>B_Rป_R</v>
          </cell>
          <cell r="X883">
            <v>291</v>
          </cell>
          <cell r="Y883">
            <v>17.11764705882353</v>
          </cell>
        </row>
        <row r="884">
          <cell r="W884" t="str">
            <v>B_Rพ_R</v>
          </cell>
          <cell r="X884">
            <v>3</v>
          </cell>
          <cell r="Y884">
            <v>0.17647058823529413</v>
          </cell>
        </row>
        <row r="885">
          <cell r="W885" t="str">
            <v>B_Rป_T</v>
          </cell>
          <cell r="X885">
            <v>6</v>
          </cell>
          <cell r="Y885">
            <v>0.35294117647058826</v>
          </cell>
        </row>
        <row r="886">
          <cell r="W886" t="str">
            <v>B_Rป_T</v>
          </cell>
          <cell r="X886">
            <v>21</v>
          </cell>
          <cell r="Y886">
            <v>1.2352941176470589</v>
          </cell>
        </row>
        <row r="887">
          <cell r="W887" t="str">
            <v>B_Rป_T</v>
          </cell>
          <cell r="X887">
            <v>18</v>
          </cell>
          <cell r="Y887">
            <v>1.0588235294117647</v>
          </cell>
        </row>
        <row r="888">
          <cell r="W888" t="str">
            <v>B_Rป_T</v>
          </cell>
          <cell r="X888">
            <v>9</v>
          </cell>
          <cell r="Y888">
            <v>0.5294117647058824</v>
          </cell>
        </row>
        <row r="889">
          <cell r="W889" t="str">
            <v>B_Rพ_T</v>
          </cell>
          <cell r="X889">
            <v>231</v>
          </cell>
          <cell r="Y889">
            <v>13.588235294117647</v>
          </cell>
        </row>
        <row r="890">
          <cell r="W890" t="str">
            <v>B_Rป_R</v>
          </cell>
          <cell r="X890">
            <v>57</v>
          </cell>
          <cell r="Y890">
            <v>3.3529411764705883</v>
          </cell>
        </row>
        <row r="891">
          <cell r="W891" t="str">
            <v>B_Rป_R</v>
          </cell>
          <cell r="X891">
            <v>27</v>
          </cell>
          <cell r="Y891">
            <v>1.588235294117647</v>
          </cell>
        </row>
        <row r="892">
          <cell r="W892" t="str">
            <v>B_Rป_R</v>
          </cell>
          <cell r="X892">
            <v>45</v>
          </cell>
          <cell r="Y892">
            <v>2.6470588235294117</v>
          </cell>
        </row>
        <row r="893">
          <cell r="W893" t="str">
            <v>B_Rป_R</v>
          </cell>
          <cell r="X893">
            <v>30</v>
          </cell>
          <cell r="Y893">
            <v>1.7647058823529411</v>
          </cell>
        </row>
        <row r="894">
          <cell r="W894" t="str">
            <v>B_Rป_R</v>
          </cell>
          <cell r="X894">
            <v>51</v>
          </cell>
          <cell r="Y894">
            <v>3</v>
          </cell>
        </row>
        <row r="895">
          <cell r="W895" t="str">
            <v>B_Rพ_R</v>
          </cell>
          <cell r="X895">
            <v>21</v>
          </cell>
          <cell r="Y895">
            <v>1.2352941176470589</v>
          </cell>
        </row>
        <row r="896">
          <cell r="W896" t="str">
            <v>B_Rพ_R</v>
          </cell>
          <cell r="X896">
            <v>21</v>
          </cell>
          <cell r="Y896">
            <v>1.2352941176470589</v>
          </cell>
        </row>
        <row r="897">
          <cell r="W897" t="str">
            <v>B_Rพ_R</v>
          </cell>
          <cell r="X897">
            <v>33</v>
          </cell>
          <cell r="Y897">
            <v>1.9411764705882353</v>
          </cell>
        </row>
        <row r="898">
          <cell r="W898" t="str">
            <v>B_Rพ_R</v>
          </cell>
          <cell r="X898">
            <v>39</v>
          </cell>
          <cell r="Y898">
            <v>2.2941176470588234</v>
          </cell>
        </row>
        <row r="899">
          <cell r="W899" t="str">
            <v>B_Rพ_R</v>
          </cell>
          <cell r="X899">
            <v>45</v>
          </cell>
          <cell r="Y899">
            <v>2.6470588235294117</v>
          </cell>
        </row>
        <row r="900">
          <cell r="W900" t="str">
            <v>B_Rพ_R</v>
          </cell>
          <cell r="X900">
            <v>12</v>
          </cell>
          <cell r="Y900">
            <v>0.7058823529411765</v>
          </cell>
        </row>
        <row r="901">
          <cell r="W901" t="str">
            <v>B_Rป_R</v>
          </cell>
          <cell r="X901">
            <v>21</v>
          </cell>
          <cell r="Y901">
            <v>1.2352941176470589</v>
          </cell>
        </row>
        <row r="902">
          <cell r="W902" t="str">
            <v>B_Rป_R</v>
          </cell>
          <cell r="X902">
            <v>15</v>
          </cell>
          <cell r="Y902">
            <v>0.8823529411764706</v>
          </cell>
        </row>
        <row r="903">
          <cell r="W903" t="str">
            <v>B_Rพ_R</v>
          </cell>
          <cell r="X903">
            <v>9</v>
          </cell>
          <cell r="Y903">
            <v>0.5294117647058824</v>
          </cell>
        </row>
        <row r="904">
          <cell r="W904" t="str">
            <v>B_Rป_S</v>
          </cell>
          <cell r="X904">
            <v>114</v>
          </cell>
          <cell r="Y904">
            <v>6.705882352941177</v>
          </cell>
        </row>
        <row r="905">
          <cell r="W905" t="str">
            <v>B_Rพ_S</v>
          </cell>
          <cell r="X905">
            <v>72</v>
          </cell>
          <cell r="Y905">
            <v>4.235294117647059</v>
          </cell>
        </row>
        <row r="906">
          <cell r="W906" t="str">
            <v>B_Rป_S</v>
          </cell>
          <cell r="X906">
            <v>132</v>
          </cell>
          <cell r="Y906">
            <v>7.764705882352941</v>
          </cell>
        </row>
        <row r="907">
          <cell r="W907" t="str">
            <v>B_Rป_S</v>
          </cell>
          <cell r="X907">
            <v>54</v>
          </cell>
          <cell r="Y907">
            <v>3.176470588235294</v>
          </cell>
        </row>
        <row r="908">
          <cell r="W908" t="str">
            <v>B_Rพ_S</v>
          </cell>
          <cell r="X908">
            <v>63</v>
          </cell>
          <cell r="Y908">
            <v>3.7058823529411766</v>
          </cell>
        </row>
        <row r="909">
          <cell r="W909" t="str">
            <v>B_Rป_T</v>
          </cell>
          <cell r="X909">
            <v>15</v>
          </cell>
          <cell r="Y909">
            <v>0.8823529411764706</v>
          </cell>
        </row>
        <row r="910">
          <cell r="W910" t="str">
            <v>B_Rป_T</v>
          </cell>
          <cell r="X910">
            <v>12</v>
          </cell>
          <cell r="Y910">
            <v>0.7058823529411765</v>
          </cell>
        </row>
        <row r="911">
          <cell r="W911" t="str">
            <v>B_Rพ_T</v>
          </cell>
          <cell r="X911">
            <v>3</v>
          </cell>
          <cell r="Y911">
            <v>0.17647058823529413</v>
          </cell>
        </row>
        <row r="912">
          <cell r="W912" t="str">
            <v>B_Rป_S</v>
          </cell>
          <cell r="X912">
            <v>20</v>
          </cell>
          <cell r="Y912">
            <v>1.1764705882352942</v>
          </cell>
        </row>
        <row r="913">
          <cell r="W913" t="str">
            <v>B_Rป_S</v>
          </cell>
          <cell r="X913">
            <v>20</v>
          </cell>
          <cell r="Y913">
            <v>1.1764705882352942</v>
          </cell>
        </row>
        <row r="914">
          <cell r="W914" t="str">
            <v>B_Rป_S</v>
          </cell>
          <cell r="X914">
            <v>1</v>
          </cell>
          <cell r="Y914">
            <v>0.058823529411764705</v>
          </cell>
        </row>
        <row r="915">
          <cell r="W915" t="str">
            <v>B_Rป_S</v>
          </cell>
          <cell r="X915">
            <v>76</v>
          </cell>
          <cell r="Y915">
            <v>4.470588235294118</v>
          </cell>
        </row>
        <row r="916">
          <cell r="W916" t="str">
            <v>B_Rพ_S</v>
          </cell>
          <cell r="X916">
            <v>79</v>
          </cell>
          <cell r="Y916">
            <v>4.647058823529412</v>
          </cell>
        </row>
        <row r="917">
          <cell r="W917" t="str">
            <v>B_Rป_S</v>
          </cell>
          <cell r="X917">
            <v>16</v>
          </cell>
          <cell r="Y917">
            <v>0.9411764705882353</v>
          </cell>
        </row>
        <row r="918">
          <cell r="W918" t="str">
            <v>B_Rป_S</v>
          </cell>
          <cell r="X918">
            <v>33</v>
          </cell>
          <cell r="Y918">
            <v>1.9411764705882353</v>
          </cell>
        </row>
        <row r="919">
          <cell r="W919" t="str">
            <v>B_Rพ_S</v>
          </cell>
          <cell r="X919">
            <v>63</v>
          </cell>
          <cell r="Y919">
            <v>3.7058823529411766</v>
          </cell>
        </row>
        <row r="920">
          <cell r="W920" t="str">
            <v>B_Rป_S</v>
          </cell>
          <cell r="X920">
            <v>48</v>
          </cell>
          <cell r="Y920">
            <v>2.823529411764706</v>
          </cell>
        </row>
        <row r="921">
          <cell r="W921" t="str">
            <v>B_Rป_T</v>
          </cell>
          <cell r="X921">
            <v>3</v>
          </cell>
          <cell r="Y921">
            <v>0.17647058823529413</v>
          </cell>
        </row>
        <row r="922">
          <cell r="W922" t="str">
            <v>B_Rพ_R</v>
          </cell>
          <cell r="X922">
            <v>6</v>
          </cell>
          <cell r="Y922">
            <v>0.35294117647058826</v>
          </cell>
        </row>
        <row r="923">
          <cell r="W923" t="str">
            <v>B_Rป_S</v>
          </cell>
          <cell r="X923">
            <v>264</v>
          </cell>
          <cell r="Y923">
            <v>15.529411764705882</v>
          </cell>
        </row>
        <row r="924">
          <cell r="W924" t="str">
            <v>B_Rพ_S</v>
          </cell>
          <cell r="X924">
            <v>186</v>
          </cell>
          <cell r="Y924">
            <v>10.941176470588236</v>
          </cell>
        </row>
        <row r="925">
          <cell r="W925" t="str">
            <v>R06ป_R</v>
          </cell>
          <cell r="X925">
            <v>3</v>
          </cell>
          <cell r="Y925">
            <v>0.17647058823529413</v>
          </cell>
        </row>
        <row r="926">
          <cell r="W926" t="str">
            <v>R06ป_R</v>
          </cell>
          <cell r="X926">
            <v>75</v>
          </cell>
          <cell r="Y926">
            <v>4.411764705882353</v>
          </cell>
        </row>
        <row r="927">
          <cell r="W927" t="str">
            <v>R06ป_R</v>
          </cell>
          <cell r="X927">
            <v>57</v>
          </cell>
          <cell r="Y927">
            <v>3.3529411764705883</v>
          </cell>
        </row>
        <row r="928">
          <cell r="W928" t="str">
            <v>R06ป_R</v>
          </cell>
          <cell r="X928">
            <v>12</v>
          </cell>
          <cell r="Y928">
            <v>0.7058823529411765</v>
          </cell>
        </row>
        <row r="929">
          <cell r="W929" t="str">
            <v>R06พ_R</v>
          </cell>
          <cell r="X929">
            <v>6</v>
          </cell>
          <cell r="Y929">
            <v>0.35294117647058826</v>
          </cell>
        </row>
        <row r="930">
          <cell r="W930" t="str">
            <v>R06พ_R</v>
          </cell>
          <cell r="X930">
            <v>45</v>
          </cell>
          <cell r="Y930">
            <v>2.6470588235294117</v>
          </cell>
        </row>
        <row r="931">
          <cell r="W931" t="str">
            <v>R06พ_R</v>
          </cell>
          <cell r="X931">
            <v>6</v>
          </cell>
          <cell r="Y931">
            <v>0.35294117647058826</v>
          </cell>
        </row>
        <row r="932">
          <cell r="W932" t="str">
            <v>R06พ_R</v>
          </cell>
          <cell r="X932">
            <v>6</v>
          </cell>
          <cell r="Y932">
            <v>0.35294117647058826</v>
          </cell>
        </row>
        <row r="933">
          <cell r="W933" t="str">
            <v>R06พ_R</v>
          </cell>
          <cell r="X933">
            <v>24</v>
          </cell>
          <cell r="Y933">
            <v>1.411764705882353</v>
          </cell>
        </row>
        <row r="934">
          <cell r="W934" t="str">
            <v>R06พ_R</v>
          </cell>
          <cell r="X934">
            <v>3</v>
          </cell>
          <cell r="Y934">
            <v>0.17647058823529413</v>
          </cell>
        </row>
        <row r="935">
          <cell r="W935" t="str">
            <v>R06ป_R</v>
          </cell>
          <cell r="X935">
            <v>18</v>
          </cell>
          <cell r="Y935">
            <v>1.0588235294117647</v>
          </cell>
        </row>
        <row r="936">
          <cell r="W936" t="str">
            <v>R06พ_R</v>
          </cell>
          <cell r="X936">
            <v>90</v>
          </cell>
          <cell r="Y936">
            <v>5.294117647058823</v>
          </cell>
        </row>
        <row r="937">
          <cell r="W937" t="str">
            <v>B_Sป_S</v>
          </cell>
          <cell r="X937">
            <v>207</v>
          </cell>
          <cell r="Y937">
            <v>12.176470588235293</v>
          </cell>
        </row>
        <row r="938">
          <cell r="W938" t="str">
            <v>B_Sป_M</v>
          </cell>
          <cell r="X938">
            <v>80</v>
          </cell>
          <cell r="Y938">
            <v>4.705882352941177</v>
          </cell>
        </row>
        <row r="939">
          <cell r="W939" t="str">
            <v>B_Sป_M</v>
          </cell>
          <cell r="X939">
            <v>48</v>
          </cell>
          <cell r="Y939">
            <v>2.823529411764706</v>
          </cell>
        </row>
        <row r="940">
          <cell r="W940" t="str">
            <v>B_Sป_M</v>
          </cell>
          <cell r="X940">
            <v>100</v>
          </cell>
          <cell r="Y940">
            <v>5.882352941176471</v>
          </cell>
        </row>
        <row r="941">
          <cell r="W941" t="str">
            <v>B_Sป_S</v>
          </cell>
          <cell r="X941">
            <v>8</v>
          </cell>
          <cell r="Y941">
            <v>0.47058823529411764</v>
          </cell>
        </row>
        <row r="942">
          <cell r="W942" t="str">
            <v>B_Sพ_S</v>
          </cell>
          <cell r="X942">
            <v>4</v>
          </cell>
          <cell r="Y942">
            <v>0.23529411764705882</v>
          </cell>
        </row>
        <row r="943">
          <cell r="W943" t="str">
            <v>B_Sป_S</v>
          </cell>
          <cell r="X943">
            <v>4</v>
          </cell>
          <cell r="Y943">
            <v>0.23529411764705882</v>
          </cell>
        </row>
        <row r="944">
          <cell r="W944" t="str">
            <v>B_Sป_T</v>
          </cell>
          <cell r="X944">
            <v>4</v>
          </cell>
          <cell r="Y944">
            <v>0.23529411764705882</v>
          </cell>
        </row>
        <row r="945">
          <cell r="W945" t="str">
            <v>B_Sป_M</v>
          </cell>
          <cell r="X945">
            <v>8</v>
          </cell>
          <cell r="Y945">
            <v>0.47058823529411764</v>
          </cell>
        </row>
        <row r="946">
          <cell r="W946" t="str">
            <v>B_Sป_M</v>
          </cell>
          <cell r="X946">
            <v>4</v>
          </cell>
          <cell r="Y946">
            <v>0.23529411764705882</v>
          </cell>
        </row>
        <row r="947">
          <cell r="W947" t="str">
            <v>B_Sป_M</v>
          </cell>
          <cell r="X947">
            <v>19</v>
          </cell>
          <cell r="Y947">
            <v>1.1176470588235294</v>
          </cell>
        </row>
        <row r="948">
          <cell r="W948" t="str">
            <v>B_Sพ_S</v>
          </cell>
          <cell r="X948">
            <v>4</v>
          </cell>
          <cell r="Y948">
            <v>0.23529411764705882</v>
          </cell>
        </row>
        <row r="949">
          <cell r="W949" t="str">
            <v>B_Sป_M</v>
          </cell>
          <cell r="X949">
            <v>74</v>
          </cell>
          <cell r="Y949">
            <v>4.352941176470588</v>
          </cell>
        </row>
        <row r="950">
          <cell r="W950" t="str">
            <v>B_Sป_M</v>
          </cell>
          <cell r="X950">
            <v>87</v>
          </cell>
          <cell r="Y950">
            <v>5.117647058823529</v>
          </cell>
        </row>
        <row r="951">
          <cell r="W951" t="str">
            <v>B_Sป_M</v>
          </cell>
          <cell r="X951">
            <v>54</v>
          </cell>
          <cell r="Y951">
            <v>3.176470588235294</v>
          </cell>
        </row>
        <row r="952">
          <cell r="W952" t="str">
            <v>B_Sป_M</v>
          </cell>
          <cell r="X952">
            <v>31</v>
          </cell>
          <cell r="Y952">
            <v>1.8235294117647058</v>
          </cell>
        </row>
        <row r="953">
          <cell r="W953" t="str">
            <v>B_Sป_T</v>
          </cell>
          <cell r="X953">
            <v>3</v>
          </cell>
          <cell r="Y953">
            <v>0.17647058823529413</v>
          </cell>
        </row>
        <row r="954">
          <cell r="W954" t="str">
            <v>B_Sป_T</v>
          </cell>
          <cell r="X954">
            <v>111</v>
          </cell>
          <cell r="Y954">
            <v>6.529411764705882</v>
          </cell>
        </row>
        <row r="955">
          <cell r="W955" t="str">
            <v>B_Sป_T</v>
          </cell>
          <cell r="X955">
            <v>107</v>
          </cell>
          <cell r="Y955">
            <v>6.294117647058823</v>
          </cell>
        </row>
        <row r="956">
          <cell r="W956" t="str">
            <v>B_Sป_T</v>
          </cell>
          <cell r="X956">
            <v>84</v>
          </cell>
          <cell r="Y956">
            <v>4.9411764705882355</v>
          </cell>
        </row>
        <row r="957">
          <cell r="W957" t="str">
            <v>B_Sพ_T</v>
          </cell>
          <cell r="X957">
            <v>12</v>
          </cell>
          <cell r="Y957">
            <v>0.7058823529411765</v>
          </cell>
        </row>
        <row r="958">
          <cell r="W958" t="str">
            <v>B_Sป_S</v>
          </cell>
          <cell r="X958">
            <v>27</v>
          </cell>
          <cell r="Y958">
            <v>1.588235294117647</v>
          </cell>
        </row>
        <row r="959">
          <cell r="W959" t="str">
            <v>B_Sป_M</v>
          </cell>
          <cell r="X959">
            <v>225</v>
          </cell>
          <cell r="Y959">
            <v>13.235294117647058</v>
          </cell>
        </row>
        <row r="960">
          <cell r="W960" t="str">
            <v>B_Sป_M</v>
          </cell>
          <cell r="X960">
            <v>255</v>
          </cell>
          <cell r="Y960">
            <v>15</v>
          </cell>
        </row>
        <row r="961">
          <cell r="W961" t="str">
            <v>B_Sป_M</v>
          </cell>
          <cell r="X961">
            <v>162</v>
          </cell>
          <cell r="Y961">
            <v>9.529411764705882</v>
          </cell>
        </row>
        <row r="962">
          <cell r="W962" t="str">
            <v>B_Sป_M</v>
          </cell>
          <cell r="X962">
            <v>93</v>
          </cell>
          <cell r="Y962">
            <v>5.470588235294118</v>
          </cell>
        </row>
        <row r="963">
          <cell r="W963" t="str">
            <v>B_Sป_T</v>
          </cell>
          <cell r="X963">
            <v>30</v>
          </cell>
          <cell r="Y963">
            <v>1.7647058823529411</v>
          </cell>
        </row>
        <row r="964">
          <cell r="W964" t="str">
            <v>B_Sป_T</v>
          </cell>
          <cell r="X964">
            <v>297</v>
          </cell>
          <cell r="Y964">
            <v>17.470588235294116</v>
          </cell>
        </row>
        <row r="965">
          <cell r="W965" t="str">
            <v>B_Sป_T</v>
          </cell>
          <cell r="X965">
            <v>321</v>
          </cell>
          <cell r="Y965">
            <v>18.88235294117647</v>
          </cell>
        </row>
        <row r="966">
          <cell r="W966" t="str">
            <v>B_Sป_T</v>
          </cell>
          <cell r="X966">
            <v>237</v>
          </cell>
          <cell r="Y966">
            <v>13.941176470588236</v>
          </cell>
        </row>
        <row r="967">
          <cell r="W967" t="str">
            <v>B_Sพ_T</v>
          </cell>
          <cell r="X967">
            <v>75</v>
          </cell>
          <cell r="Y967">
            <v>4.411764705882353</v>
          </cell>
        </row>
        <row r="968">
          <cell r="W968" t="str">
            <v>B_Sป_S</v>
          </cell>
          <cell r="X968">
            <v>9</v>
          </cell>
          <cell r="Y968">
            <v>0.5294117647058824</v>
          </cell>
        </row>
        <row r="969">
          <cell r="W969" t="str">
            <v>B_Sป_S</v>
          </cell>
          <cell r="X969">
            <v>272</v>
          </cell>
          <cell r="Y969">
            <v>16</v>
          </cell>
        </row>
        <row r="970">
          <cell r="W970" t="str">
            <v>B_Sป_S</v>
          </cell>
          <cell r="X970">
            <v>68</v>
          </cell>
          <cell r="Y970">
            <v>4</v>
          </cell>
        </row>
        <row r="971">
          <cell r="W971" t="str">
            <v>B_Sป_M</v>
          </cell>
          <cell r="X971">
            <v>9</v>
          </cell>
          <cell r="Y971">
            <v>0.5294117647058824</v>
          </cell>
        </row>
        <row r="972">
          <cell r="W972" t="str">
            <v>B_Sป_M</v>
          </cell>
          <cell r="X972">
            <v>51</v>
          </cell>
          <cell r="Y972">
            <v>3</v>
          </cell>
        </row>
        <row r="973">
          <cell r="W973" t="str">
            <v>B_Sป_M</v>
          </cell>
          <cell r="X973">
            <v>9</v>
          </cell>
          <cell r="Y973">
            <v>0.5294117647058824</v>
          </cell>
        </row>
        <row r="974">
          <cell r="W974" t="str">
            <v>B_Sป_R</v>
          </cell>
          <cell r="X974">
            <v>12</v>
          </cell>
          <cell r="Y974">
            <v>0.7058823529411765</v>
          </cell>
        </row>
        <row r="975">
          <cell r="W975" t="str">
            <v>B_Sป_R</v>
          </cell>
          <cell r="X975">
            <v>48</v>
          </cell>
          <cell r="Y975">
            <v>2.823529411764706</v>
          </cell>
        </row>
        <row r="976">
          <cell r="W976" t="str">
            <v>B_Sป_R</v>
          </cell>
          <cell r="X976">
            <v>39</v>
          </cell>
          <cell r="Y976">
            <v>2.2941176470588234</v>
          </cell>
        </row>
        <row r="977">
          <cell r="W977" t="str">
            <v>B_Sพ_R</v>
          </cell>
          <cell r="X977">
            <v>9</v>
          </cell>
          <cell r="Y977">
            <v>0.5294117647058824</v>
          </cell>
        </row>
        <row r="978">
          <cell r="W978" t="str">
            <v>B_Sพ_R</v>
          </cell>
          <cell r="X978">
            <v>6</v>
          </cell>
          <cell r="Y978">
            <v>0.35294117647058826</v>
          </cell>
        </row>
        <row r="979">
          <cell r="W979" t="str">
            <v>B_Sพ_R</v>
          </cell>
          <cell r="X979">
            <v>15</v>
          </cell>
          <cell r="Y979">
            <v>0.8823529411764706</v>
          </cell>
        </row>
        <row r="980">
          <cell r="W980" t="str">
            <v>B_Sป_R</v>
          </cell>
          <cell r="X980">
            <v>6</v>
          </cell>
          <cell r="Y980">
            <v>0.35294117647058826</v>
          </cell>
        </row>
        <row r="981">
          <cell r="W981" t="str">
            <v>B_Sป_S</v>
          </cell>
          <cell r="X981">
            <v>3</v>
          </cell>
          <cell r="Y981">
            <v>0.17647058823529413</v>
          </cell>
        </row>
        <row r="982">
          <cell r="W982" t="str">
            <v>B_Sป_S</v>
          </cell>
          <cell r="X982">
            <v>3</v>
          </cell>
          <cell r="Y982">
            <v>0.17647058823529413</v>
          </cell>
        </row>
        <row r="983">
          <cell r="W983" t="str">
            <v>B_Sป_S</v>
          </cell>
          <cell r="X983">
            <v>135</v>
          </cell>
          <cell r="Y983">
            <v>7.9411764705882355</v>
          </cell>
        </row>
        <row r="984">
          <cell r="W984" t="str">
            <v>B_Sพ_S</v>
          </cell>
          <cell r="X984">
            <v>81</v>
          </cell>
          <cell r="Y984">
            <v>4.764705882352941</v>
          </cell>
        </row>
        <row r="985">
          <cell r="W985" t="str">
            <v>B_Sป_S</v>
          </cell>
          <cell r="X985">
            <v>24</v>
          </cell>
          <cell r="Y985">
            <v>1.411764705882353</v>
          </cell>
        </row>
        <row r="986">
          <cell r="W986" t="str">
            <v>B_Sป_S</v>
          </cell>
          <cell r="X986">
            <v>51</v>
          </cell>
          <cell r="Y986">
            <v>3</v>
          </cell>
        </row>
        <row r="987">
          <cell r="W987" t="str">
            <v>B_Sพ_S</v>
          </cell>
          <cell r="X987">
            <v>63</v>
          </cell>
          <cell r="Y987">
            <v>3.7058823529411766</v>
          </cell>
        </row>
        <row r="988">
          <cell r="W988" t="str">
            <v>B_Sป_S</v>
          </cell>
          <cell r="X988">
            <v>27</v>
          </cell>
          <cell r="Y988">
            <v>1.588235294117647</v>
          </cell>
        </row>
        <row r="989">
          <cell r="W989" t="str">
            <v>B_Sป_M</v>
          </cell>
          <cell r="X989">
            <v>243</v>
          </cell>
          <cell r="Y989">
            <v>14.294117647058824</v>
          </cell>
        </row>
        <row r="990">
          <cell r="W990" t="str">
            <v>B_Sป_S</v>
          </cell>
          <cell r="X990">
            <v>150</v>
          </cell>
          <cell r="Y990">
            <v>8.823529411764707</v>
          </cell>
        </row>
        <row r="991">
          <cell r="W991" t="str">
            <v>B_Sพ_S</v>
          </cell>
          <cell r="X991">
            <v>120</v>
          </cell>
          <cell r="Y991">
            <v>7.0588235294117645</v>
          </cell>
        </row>
        <row r="992">
          <cell r="W992" t="str">
            <v>B_Sป_S</v>
          </cell>
          <cell r="X992">
            <v>222</v>
          </cell>
          <cell r="Y992">
            <v>13.058823529411764</v>
          </cell>
        </row>
        <row r="993">
          <cell r="W993" t="str">
            <v>B_Sป_S</v>
          </cell>
          <cell r="X993">
            <v>219</v>
          </cell>
          <cell r="Y993">
            <v>12.882352941176471</v>
          </cell>
        </row>
        <row r="994">
          <cell r="W994" t="str">
            <v>B_Sพ_S</v>
          </cell>
          <cell r="X994">
            <v>102</v>
          </cell>
          <cell r="Y994">
            <v>6</v>
          </cell>
        </row>
        <row r="995">
          <cell r="W995" t="str">
            <v>B_Sป_S</v>
          </cell>
          <cell r="X995">
            <v>21</v>
          </cell>
          <cell r="Y995">
            <v>1.2352941176470589</v>
          </cell>
        </row>
        <row r="996">
          <cell r="W996" t="str">
            <v>B_Sป_R</v>
          </cell>
          <cell r="X996">
            <v>312</v>
          </cell>
          <cell r="Y996">
            <v>18.352941176470587</v>
          </cell>
        </row>
        <row r="997">
          <cell r="W997" t="str">
            <v>B_Sพ_R</v>
          </cell>
          <cell r="X997">
            <v>441</v>
          </cell>
          <cell r="Y997">
            <v>25.941176470588236</v>
          </cell>
        </row>
        <row r="998">
          <cell r="W998" t="str">
            <v>B_Sป_T</v>
          </cell>
          <cell r="X998">
            <v>8</v>
          </cell>
          <cell r="Y998">
            <v>0.47058823529411764</v>
          </cell>
        </row>
        <row r="999">
          <cell r="W999" t="str">
            <v>B_Sป_M</v>
          </cell>
          <cell r="X999">
            <v>90</v>
          </cell>
          <cell r="Y999">
            <v>5.294117647058823</v>
          </cell>
        </row>
        <row r="1000">
          <cell r="W1000" t="str">
            <v>B_Sป_M</v>
          </cell>
          <cell r="X1000">
            <v>54</v>
          </cell>
          <cell r="Y1000">
            <v>3.176470588235294</v>
          </cell>
        </row>
        <row r="1001">
          <cell r="W1001" t="str">
            <v>B_Sป_M</v>
          </cell>
          <cell r="X1001">
            <v>30</v>
          </cell>
          <cell r="Y1001">
            <v>1.7647058823529411</v>
          </cell>
        </row>
        <row r="1002">
          <cell r="W1002" t="str">
            <v>B_Sป_T</v>
          </cell>
          <cell r="X1002">
            <v>141</v>
          </cell>
          <cell r="Y1002">
            <v>8.294117647058824</v>
          </cell>
        </row>
        <row r="1003">
          <cell r="W1003" t="str">
            <v>B_Sป_T</v>
          </cell>
          <cell r="X1003">
            <v>48</v>
          </cell>
          <cell r="Y1003">
            <v>2.823529411764706</v>
          </cell>
        </row>
        <row r="1004">
          <cell r="W1004" t="str">
            <v>B_Sป_T</v>
          </cell>
          <cell r="X1004">
            <v>30</v>
          </cell>
          <cell r="Y1004">
            <v>1.7647058823529411</v>
          </cell>
        </row>
        <row r="1005">
          <cell r="W1005" t="str">
            <v>B_Sป_T</v>
          </cell>
          <cell r="X1005">
            <v>39</v>
          </cell>
          <cell r="Y1005">
            <v>2.2941176470588234</v>
          </cell>
        </row>
        <row r="1006">
          <cell r="W1006" t="str">
            <v>B_Sป_M</v>
          </cell>
          <cell r="X1006">
            <v>150</v>
          </cell>
          <cell r="Y1006">
            <v>8.823529411764707</v>
          </cell>
        </row>
        <row r="1007">
          <cell r="W1007" t="str">
            <v>B_Sป_M</v>
          </cell>
          <cell r="X1007">
            <v>129</v>
          </cell>
          <cell r="Y1007">
            <v>7.588235294117647</v>
          </cell>
        </row>
        <row r="1008">
          <cell r="W1008" t="str">
            <v>B_Sป_M</v>
          </cell>
          <cell r="X1008">
            <v>63</v>
          </cell>
          <cell r="Y1008">
            <v>3.7058823529411766</v>
          </cell>
        </row>
        <row r="1009">
          <cell r="W1009" t="str">
            <v>B_Sป_T</v>
          </cell>
          <cell r="X1009">
            <v>177</v>
          </cell>
          <cell r="Y1009">
            <v>10.411764705882353</v>
          </cell>
        </row>
        <row r="1010">
          <cell r="W1010" t="str">
            <v>B_Sป_T</v>
          </cell>
          <cell r="X1010">
            <v>201</v>
          </cell>
          <cell r="Y1010">
            <v>11.823529411764707</v>
          </cell>
        </row>
        <row r="1011">
          <cell r="W1011" t="str">
            <v>B_Sป_T</v>
          </cell>
          <cell r="X1011">
            <v>252</v>
          </cell>
          <cell r="Y1011">
            <v>14.823529411764707</v>
          </cell>
        </row>
        <row r="1012">
          <cell r="W1012" t="str">
            <v>B_Sป_T</v>
          </cell>
          <cell r="X1012">
            <v>174</v>
          </cell>
          <cell r="Y1012">
            <v>10.235294117647058</v>
          </cell>
        </row>
        <row r="1013">
          <cell r="W1013" t="str">
            <v>B_Sพ_T</v>
          </cell>
          <cell r="X1013">
            <v>42</v>
          </cell>
          <cell r="Y1013">
            <v>2.4705882352941178</v>
          </cell>
        </row>
        <row r="1014">
          <cell r="W1014" t="str">
            <v>B_Sป_M</v>
          </cell>
          <cell r="X1014">
            <v>3</v>
          </cell>
          <cell r="Y1014">
            <v>0.17647058823529413</v>
          </cell>
        </row>
        <row r="1015">
          <cell r="W1015" t="str">
            <v>B_Sป_M</v>
          </cell>
          <cell r="X1015">
            <v>30</v>
          </cell>
          <cell r="Y1015">
            <v>1.7647058823529411</v>
          </cell>
        </row>
        <row r="1016">
          <cell r="W1016" t="str">
            <v>B_Sป_T</v>
          </cell>
          <cell r="X1016">
            <v>33</v>
          </cell>
          <cell r="Y1016">
            <v>1.9411764705882353</v>
          </cell>
        </row>
        <row r="1017">
          <cell r="W1017" t="str">
            <v>B_Sป_T</v>
          </cell>
          <cell r="X1017">
            <v>15</v>
          </cell>
          <cell r="Y1017">
            <v>0.8823529411764706</v>
          </cell>
        </row>
        <row r="1018">
          <cell r="W1018" t="str">
            <v>B_Sป_T</v>
          </cell>
          <cell r="X1018">
            <v>9</v>
          </cell>
          <cell r="Y1018">
            <v>0.5294117647058824</v>
          </cell>
        </row>
        <row r="1019">
          <cell r="W1019" t="str">
            <v>B_Sป_T</v>
          </cell>
          <cell r="X1019">
            <v>33</v>
          </cell>
          <cell r="Y1019">
            <v>1.9411764705882353</v>
          </cell>
        </row>
        <row r="1020">
          <cell r="W1020" t="str">
            <v>B_Sพ_T</v>
          </cell>
          <cell r="X1020">
            <v>3</v>
          </cell>
          <cell r="Y1020">
            <v>0.17647058823529413</v>
          </cell>
        </row>
        <row r="1021">
          <cell r="W1021" t="str">
            <v>B_Sป_M</v>
          </cell>
          <cell r="X1021">
            <v>117</v>
          </cell>
          <cell r="Y1021">
            <v>6.882352941176471</v>
          </cell>
        </row>
        <row r="1022">
          <cell r="W1022" t="str">
            <v>B_Sป_M</v>
          </cell>
          <cell r="X1022">
            <v>78</v>
          </cell>
          <cell r="Y1022">
            <v>4.588235294117647</v>
          </cell>
        </row>
        <row r="1023">
          <cell r="W1023" t="str">
            <v>B_Sป_S</v>
          </cell>
          <cell r="X1023">
            <v>3</v>
          </cell>
          <cell r="Y1023">
            <v>0.17647058823529413</v>
          </cell>
        </row>
        <row r="1024">
          <cell r="W1024" t="str">
            <v>B_Sป_S</v>
          </cell>
          <cell r="X1024">
            <v>198</v>
          </cell>
          <cell r="Y1024">
            <v>11.647058823529411</v>
          </cell>
        </row>
        <row r="1025">
          <cell r="W1025" t="str">
            <v>B_Sพ_S</v>
          </cell>
          <cell r="X1025">
            <v>240</v>
          </cell>
          <cell r="Y1025">
            <v>14.117647058823529</v>
          </cell>
        </row>
        <row r="1026">
          <cell r="W1026" t="str">
            <v>B_Sป_S</v>
          </cell>
          <cell r="X1026">
            <v>147</v>
          </cell>
          <cell r="Y1026">
            <v>8.647058823529411</v>
          </cell>
        </row>
        <row r="1027">
          <cell r="W1027" t="str">
            <v>B_Sพ_S</v>
          </cell>
          <cell r="X1027">
            <v>162</v>
          </cell>
          <cell r="Y1027">
            <v>9.529411764705882</v>
          </cell>
        </row>
        <row r="1028">
          <cell r="W1028" t="str">
            <v>S06พ_T</v>
          </cell>
          <cell r="X1028">
            <v>65</v>
          </cell>
          <cell r="Y1028">
            <v>3.823529411764706</v>
          </cell>
        </row>
        <row r="1029">
          <cell r="W1029" t="str">
            <v>S05ป_G</v>
          </cell>
          <cell r="X1029">
            <v>3</v>
          </cell>
          <cell r="Y1029">
            <v>0.17647058823529413</v>
          </cell>
        </row>
        <row r="1030">
          <cell r="W1030" t="str">
            <v>S05ป_S</v>
          </cell>
          <cell r="X1030">
            <v>48</v>
          </cell>
          <cell r="Y1030">
            <v>2.823529411764706</v>
          </cell>
        </row>
        <row r="1031">
          <cell r="W1031" t="str">
            <v>S05ป_S</v>
          </cell>
          <cell r="X1031">
            <v>204</v>
          </cell>
          <cell r="Y1031">
            <v>12</v>
          </cell>
        </row>
        <row r="1032">
          <cell r="W1032" t="str">
            <v>S05ป_S</v>
          </cell>
          <cell r="X1032">
            <v>282</v>
          </cell>
          <cell r="Y1032">
            <v>16.58823529411765</v>
          </cell>
        </row>
        <row r="1033">
          <cell r="W1033" t="str">
            <v>S06พ_S</v>
          </cell>
          <cell r="X1033">
            <v>30</v>
          </cell>
          <cell r="Y1033">
            <v>1.7647058823529411</v>
          </cell>
        </row>
        <row r="1034">
          <cell r="W1034" t="str">
            <v>S05ป_T</v>
          </cell>
          <cell r="X1034">
            <v>9</v>
          </cell>
          <cell r="Y1034">
            <v>0.5294117647058824</v>
          </cell>
        </row>
        <row r="1035">
          <cell r="W1035" t="str">
            <v>S05ป_S</v>
          </cell>
          <cell r="X1035">
            <v>78</v>
          </cell>
          <cell r="Y1035">
            <v>4.588235294117647</v>
          </cell>
        </row>
        <row r="1036">
          <cell r="W1036" t="str">
            <v>S05ป_S</v>
          </cell>
          <cell r="X1036">
            <v>264</v>
          </cell>
          <cell r="Y1036">
            <v>15.529411764705882</v>
          </cell>
        </row>
        <row r="1037">
          <cell r="W1037" t="str">
            <v>S06พ_S</v>
          </cell>
          <cell r="X1037">
            <v>177</v>
          </cell>
          <cell r="Y1037">
            <v>10.411764705882353</v>
          </cell>
        </row>
        <row r="1038">
          <cell r="W1038" t="str">
            <v>S05ป_S</v>
          </cell>
          <cell r="X1038">
            <v>177</v>
          </cell>
          <cell r="Y1038">
            <v>10.411764705882353</v>
          </cell>
        </row>
        <row r="1039">
          <cell r="W1039" t="str">
            <v>S06พ_S</v>
          </cell>
          <cell r="X1039">
            <v>126</v>
          </cell>
          <cell r="Y1039">
            <v>7.411764705882353</v>
          </cell>
        </row>
        <row r="1040">
          <cell r="W1040" t="str">
            <v>S05ป_S</v>
          </cell>
          <cell r="X1040">
            <v>174</v>
          </cell>
          <cell r="Y1040">
            <v>10.235294117647058</v>
          </cell>
        </row>
        <row r="1041">
          <cell r="W1041" t="str">
            <v>S06พ_S</v>
          </cell>
          <cell r="X1041">
            <v>135</v>
          </cell>
          <cell r="Y1041">
            <v>7.9411764705882355</v>
          </cell>
        </row>
        <row r="1042">
          <cell r="W1042" t="str">
            <v>S05ป_S</v>
          </cell>
          <cell r="X1042">
            <v>18</v>
          </cell>
          <cell r="Y1042">
            <v>1.0588235294117647</v>
          </cell>
        </row>
        <row r="1043">
          <cell r="W1043" t="str">
            <v>S06พ_S</v>
          </cell>
          <cell r="X1043">
            <v>27</v>
          </cell>
          <cell r="Y1043">
            <v>1.588235294117647</v>
          </cell>
        </row>
        <row r="1044">
          <cell r="W1044" t="str">
            <v>S05ป_S</v>
          </cell>
          <cell r="X1044">
            <v>129</v>
          </cell>
          <cell r="Y1044">
            <v>7.588235294117647</v>
          </cell>
        </row>
        <row r="1045">
          <cell r="W1045" t="str">
            <v>S06พ_S</v>
          </cell>
          <cell r="X1045">
            <v>111</v>
          </cell>
          <cell r="Y1045">
            <v>6.529411764705882</v>
          </cell>
        </row>
        <row r="1046">
          <cell r="W1046" t="str">
            <v>S05ป_S</v>
          </cell>
          <cell r="X1046">
            <v>54</v>
          </cell>
          <cell r="Y1046">
            <v>3.176470588235294</v>
          </cell>
        </row>
        <row r="1047">
          <cell r="W1047" t="str">
            <v>S06พ_S</v>
          </cell>
          <cell r="X1047">
            <v>12</v>
          </cell>
          <cell r="Y1047">
            <v>0.7058823529411765</v>
          </cell>
        </row>
        <row r="1048">
          <cell r="W1048" t="str">
            <v>S06พ_S</v>
          </cell>
          <cell r="X1048">
            <v>30</v>
          </cell>
          <cell r="Y1048">
            <v>1.7647058823529411</v>
          </cell>
        </row>
        <row r="1049">
          <cell r="W1049" t="str">
            <v>S05ป_S</v>
          </cell>
          <cell r="X1049">
            <v>344</v>
          </cell>
          <cell r="Y1049">
            <v>20.235294117647058</v>
          </cell>
        </row>
        <row r="1050">
          <cell r="W1050" t="str">
            <v>S06พ_S</v>
          </cell>
          <cell r="X1050">
            <v>184</v>
          </cell>
          <cell r="Y1050">
            <v>10.823529411764707</v>
          </cell>
        </row>
        <row r="1051">
          <cell r="W1051" t="str">
            <v>S05ป_S</v>
          </cell>
          <cell r="X1051">
            <v>276</v>
          </cell>
          <cell r="Y1051">
            <v>16.235294117647058</v>
          </cell>
        </row>
        <row r="1052">
          <cell r="W1052" t="str">
            <v>S06พ_S</v>
          </cell>
          <cell r="X1052">
            <v>132</v>
          </cell>
          <cell r="Y1052">
            <v>7.764705882352941</v>
          </cell>
        </row>
        <row r="1053">
          <cell r="W1053" t="str">
            <v>S05ป_S</v>
          </cell>
          <cell r="X1053">
            <v>129</v>
          </cell>
          <cell r="Y1053">
            <v>7.588235294117647</v>
          </cell>
        </row>
        <row r="1054">
          <cell r="W1054" t="str">
            <v>S06พ_S</v>
          </cell>
          <cell r="X1054">
            <v>48</v>
          </cell>
          <cell r="Y1054">
            <v>2.823529411764706</v>
          </cell>
        </row>
        <row r="1055">
          <cell r="W1055" t="str">
            <v>S05ป_S</v>
          </cell>
          <cell r="X1055">
            <v>21</v>
          </cell>
          <cell r="Y1055">
            <v>1.2352941176470589</v>
          </cell>
        </row>
        <row r="1056">
          <cell r="W1056" t="str">
            <v>S06พ_S</v>
          </cell>
          <cell r="X1056">
            <v>3</v>
          </cell>
          <cell r="Y1056">
            <v>0.17647058823529413</v>
          </cell>
        </row>
        <row r="1057">
          <cell r="W1057" t="str">
            <v>S05ป_S</v>
          </cell>
          <cell r="X1057">
            <v>54</v>
          </cell>
          <cell r="Y1057">
            <v>3.176470588235294</v>
          </cell>
        </row>
        <row r="1058">
          <cell r="W1058" t="str">
            <v>S06พ_S</v>
          </cell>
          <cell r="X1058">
            <v>21</v>
          </cell>
          <cell r="Y1058">
            <v>1.2352941176470589</v>
          </cell>
        </row>
        <row r="1059">
          <cell r="W1059" t="str">
            <v>S05ป_S</v>
          </cell>
          <cell r="X1059">
            <v>42</v>
          </cell>
          <cell r="Y1059">
            <v>2.4705882352941178</v>
          </cell>
        </row>
        <row r="1060">
          <cell r="W1060" t="str">
            <v>S06พ_S</v>
          </cell>
          <cell r="X1060">
            <v>9</v>
          </cell>
          <cell r="Y1060">
            <v>0.5294117647058824</v>
          </cell>
        </row>
        <row r="1061">
          <cell r="W1061" t="str">
            <v>S05ป_S</v>
          </cell>
          <cell r="X1061">
            <v>198</v>
          </cell>
          <cell r="Y1061">
            <v>11.647058823529411</v>
          </cell>
        </row>
        <row r="1062">
          <cell r="W1062" t="str">
            <v>S06พ_S</v>
          </cell>
          <cell r="X1062">
            <v>60</v>
          </cell>
          <cell r="Y1062">
            <v>3.5294117647058822</v>
          </cell>
        </row>
        <row r="1063">
          <cell r="W1063" t="str">
            <v>S05ป_S</v>
          </cell>
          <cell r="X1063">
            <v>81</v>
          </cell>
          <cell r="Y1063">
            <v>4.764705882352941</v>
          </cell>
        </row>
        <row r="1064">
          <cell r="W1064" t="str">
            <v>S06พ_S</v>
          </cell>
          <cell r="X1064">
            <v>84</v>
          </cell>
          <cell r="Y1064">
            <v>4.9411764705882355</v>
          </cell>
        </row>
        <row r="1065">
          <cell r="W1065" t="str">
            <v>S05ป_S</v>
          </cell>
          <cell r="X1065">
            <v>60</v>
          </cell>
          <cell r="Y1065">
            <v>3.5294117647058822</v>
          </cell>
        </row>
        <row r="1066">
          <cell r="W1066" t="str">
            <v>S06พ_S</v>
          </cell>
          <cell r="X1066">
            <v>21</v>
          </cell>
          <cell r="Y1066">
            <v>1.2352941176470589</v>
          </cell>
        </row>
        <row r="1067">
          <cell r="W1067" t="str">
            <v>S05ป_S</v>
          </cell>
          <cell r="X1067">
            <v>66</v>
          </cell>
          <cell r="Y1067">
            <v>3.8823529411764706</v>
          </cell>
        </row>
        <row r="1068">
          <cell r="W1068" t="str">
            <v>S06พ_S</v>
          </cell>
          <cell r="X1068">
            <v>3</v>
          </cell>
          <cell r="Y1068">
            <v>0.17647058823529413</v>
          </cell>
        </row>
        <row r="1069">
          <cell r="W1069" t="str">
            <v>S05ป_S</v>
          </cell>
          <cell r="X1069">
            <v>51</v>
          </cell>
          <cell r="Y1069">
            <v>3</v>
          </cell>
        </row>
        <row r="1070">
          <cell r="W1070" t="str">
            <v>S06พ_S</v>
          </cell>
          <cell r="X1070">
            <v>9</v>
          </cell>
          <cell r="Y1070">
            <v>0.5294117647058824</v>
          </cell>
        </row>
        <row r="1071">
          <cell r="W1071" t="str">
            <v>S05ป_S</v>
          </cell>
          <cell r="X1071">
            <v>9</v>
          </cell>
          <cell r="Y1071">
            <v>0.5294117647058824</v>
          </cell>
        </row>
        <row r="1072">
          <cell r="W1072" t="str">
            <v>S06พ_S</v>
          </cell>
          <cell r="X1072">
            <v>12</v>
          </cell>
          <cell r="Y1072">
            <v>0.7058823529411765</v>
          </cell>
        </row>
        <row r="1073">
          <cell r="W1073" t="str">
            <v>S05ป_S</v>
          </cell>
          <cell r="X1073">
            <v>5</v>
          </cell>
          <cell r="Y1073">
            <v>0.29411764705882354</v>
          </cell>
        </row>
        <row r="1074">
          <cell r="W1074" t="str">
            <v>S06พ_S</v>
          </cell>
          <cell r="X1074">
            <v>1</v>
          </cell>
          <cell r="Y1074">
            <v>0.058823529411764705</v>
          </cell>
        </row>
        <row r="1075">
          <cell r="W1075" t="str">
            <v>S05ป_S</v>
          </cell>
          <cell r="X1075">
            <v>225</v>
          </cell>
          <cell r="Y1075">
            <v>13.235294117647058</v>
          </cell>
        </row>
        <row r="1076">
          <cell r="W1076" t="str">
            <v>S06พ_S</v>
          </cell>
          <cell r="X1076">
            <v>126</v>
          </cell>
          <cell r="Y1076">
            <v>7.411764705882353</v>
          </cell>
        </row>
        <row r="1077">
          <cell r="W1077" t="str">
            <v>B_Sป_S</v>
          </cell>
          <cell r="X1077">
            <v>207</v>
          </cell>
          <cell r="Y1077">
            <v>12.176470588235293</v>
          </cell>
        </row>
        <row r="1078">
          <cell r="W1078" t="str">
            <v>B_Sป_S</v>
          </cell>
          <cell r="X1078">
            <v>138</v>
          </cell>
          <cell r="Y1078">
            <v>8.117647058823529</v>
          </cell>
        </row>
        <row r="1079">
          <cell r="W1079" t="str">
            <v>B_Sป_S</v>
          </cell>
          <cell r="X1079">
            <v>34</v>
          </cell>
          <cell r="Y1079">
            <v>2</v>
          </cell>
        </row>
        <row r="1080">
          <cell r="W1080" t="str">
            <v>B_Sพ_S</v>
          </cell>
          <cell r="X1080">
            <v>78</v>
          </cell>
          <cell r="Y1080">
            <v>4.588235294117647</v>
          </cell>
        </row>
        <row r="1081">
          <cell r="W1081" t="str">
            <v>B_Sป_S</v>
          </cell>
          <cell r="X1081">
            <v>14</v>
          </cell>
          <cell r="Y1081">
            <v>0.8235294117647058</v>
          </cell>
        </row>
        <row r="1082">
          <cell r="W1082" t="str">
            <v>B_Sป_S</v>
          </cell>
          <cell r="X1082">
            <v>56</v>
          </cell>
          <cell r="Y1082">
            <v>3.2941176470588234</v>
          </cell>
        </row>
        <row r="1083">
          <cell r="W1083" t="str">
            <v>B_Sพ_S</v>
          </cell>
          <cell r="X1083">
            <v>128</v>
          </cell>
          <cell r="Y1083">
            <v>7.529411764705882</v>
          </cell>
        </row>
        <row r="1084">
          <cell r="W1084" t="str">
            <v>B_Sป_T</v>
          </cell>
          <cell r="X1084">
            <v>4</v>
          </cell>
          <cell r="Y1084">
            <v>0.23529411764705882</v>
          </cell>
        </row>
        <row r="1085">
          <cell r="W1085" t="str">
            <v>B_Sป_T</v>
          </cell>
          <cell r="X1085">
            <v>8</v>
          </cell>
          <cell r="Y1085">
            <v>0.47058823529411764</v>
          </cell>
        </row>
        <row r="1086">
          <cell r="W1086" t="str">
            <v>B_Sป_T</v>
          </cell>
          <cell r="X1086">
            <v>2</v>
          </cell>
          <cell r="Y1086">
            <v>0.11764705882352941</v>
          </cell>
        </row>
        <row r="1087">
          <cell r="W1087" t="str">
            <v>B_Sป_T</v>
          </cell>
          <cell r="X1087">
            <v>4</v>
          </cell>
          <cell r="Y1087">
            <v>0.23529411764705882</v>
          </cell>
        </row>
        <row r="1088">
          <cell r="W1088" t="str">
            <v>B_Sพ_T</v>
          </cell>
          <cell r="X1088">
            <v>10</v>
          </cell>
          <cell r="Y1088">
            <v>0.5882352941176471</v>
          </cell>
        </row>
        <row r="1089">
          <cell r="W1089" t="str">
            <v>B_Sพ_R</v>
          </cell>
          <cell r="X1089">
            <v>3</v>
          </cell>
          <cell r="Y1089">
            <v>0.17647058823529413</v>
          </cell>
        </row>
        <row r="1090">
          <cell r="W1090" t="str">
            <v>B_Sพ_R</v>
          </cell>
          <cell r="X1090">
            <v>3</v>
          </cell>
          <cell r="Y1090">
            <v>0.17647058823529413</v>
          </cell>
        </row>
        <row r="1091">
          <cell r="W1091" t="str">
            <v>B_Sพ_R</v>
          </cell>
          <cell r="X1091">
            <v>3</v>
          </cell>
          <cell r="Y1091">
            <v>0.17647058823529413</v>
          </cell>
        </row>
        <row r="1092">
          <cell r="W1092" t="str">
            <v>B_Sป_S</v>
          </cell>
          <cell r="X1092">
            <v>177</v>
          </cell>
          <cell r="Y1092">
            <v>10.411764705882353</v>
          </cell>
        </row>
        <row r="1093">
          <cell r="W1093" t="str">
            <v>B_Sพ_S</v>
          </cell>
          <cell r="X1093">
            <v>108</v>
          </cell>
          <cell r="Y1093">
            <v>6.352941176470588</v>
          </cell>
        </row>
        <row r="1094">
          <cell r="W1094" t="str">
            <v>B_Sป_S</v>
          </cell>
          <cell r="X1094">
            <v>159</v>
          </cell>
          <cell r="Y1094">
            <v>9.352941176470589</v>
          </cell>
        </row>
        <row r="1095">
          <cell r="W1095" t="str">
            <v>B_Sป_S</v>
          </cell>
          <cell r="X1095">
            <v>237</v>
          </cell>
          <cell r="Y1095">
            <v>13.941176470588236</v>
          </cell>
        </row>
        <row r="1096">
          <cell r="W1096" t="str">
            <v>B_Sพ_S</v>
          </cell>
          <cell r="X1096">
            <v>150</v>
          </cell>
          <cell r="Y1096">
            <v>8.823529411764707</v>
          </cell>
        </row>
        <row r="1097">
          <cell r="W1097" t="str">
            <v>B_Sป_T</v>
          </cell>
          <cell r="X1097">
            <v>21</v>
          </cell>
          <cell r="Y1097">
            <v>1.2352941176470589</v>
          </cell>
        </row>
        <row r="1098">
          <cell r="W1098" t="str">
            <v>B_Sป_T</v>
          </cell>
          <cell r="X1098">
            <v>48</v>
          </cell>
          <cell r="Y1098">
            <v>2.823529411764706</v>
          </cell>
        </row>
        <row r="1099">
          <cell r="W1099" t="str">
            <v>B_Sป_T</v>
          </cell>
          <cell r="X1099">
            <v>141</v>
          </cell>
          <cell r="Y1099">
            <v>8.294117647058824</v>
          </cell>
        </row>
        <row r="1100">
          <cell r="W1100" t="str">
            <v>B_Sป_T</v>
          </cell>
          <cell r="X1100">
            <v>6</v>
          </cell>
          <cell r="Y1100">
            <v>0.35294117647058826</v>
          </cell>
        </row>
        <row r="1101">
          <cell r="W1101" t="str">
            <v>B_Sป_T</v>
          </cell>
          <cell r="X1101">
            <v>36</v>
          </cell>
          <cell r="Y1101">
            <v>2.1176470588235294</v>
          </cell>
        </row>
        <row r="1102">
          <cell r="W1102" t="str">
            <v>B_Sพ_T</v>
          </cell>
          <cell r="X1102">
            <v>18</v>
          </cell>
          <cell r="Y1102">
            <v>1.0588235294117647</v>
          </cell>
        </row>
        <row r="1103">
          <cell r="W1103" t="str">
            <v>B_Sป_T</v>
          </cell>
          <cell r="X1103">
            <v>6</v>
          </cell>
          <cell r="Y1103">
            <v>0.35294117647058826</v>
          </cell>
        </row>
        <row r="1104">
          <cell r="W1104" t="str">
            <v>B_Sพ_T</v>
          </cell>
          <cell r="X1104">
            <v>18</v>
          </cell>
          <cell r="Y1104">
            <v>1.0588235294117647</v>
          </cell>
        </row>
        <row r="1105">
          <cell r="W1105" t="str">
            <v>B_Sป_M</v>
          </cell>
          <cell r="X1105">
            <v>249</v>
          </cell>
          <cell r="Y1105">
            <v>14.647058823529411</v>
          </cell>
        </row>
        <row r="1106">
          <cell r="W1106" t="str">
            <v>B_Sป_M</v>
          </cell>
          <cell r="X1106">
            <v>300</v>
          </cell>
          <cell r="Y1106">
            <v>17.647058823529413</v>
          </cell>
        </row>
        <row r="1107">
          <cell r="W1107" t="str">
            <v>B_Sป_M</v>
          </cell>
          <cell r="X1107">
            <v>180</v>
          </cell>
          <cell r="Y1107">
            <v>10.588235294117647</v>
          </cell>
        </row>
        <row r="1108">
          <cell r="W1108" t="str">
            <v>B_Sป_M</v>
          </cell>
          <cell r="X1108">
            <v>93</v>
          </cell>
          <cell r="Y1108">
            <v>5.470588235294118</v>
          </cell>
        </row>
        <row r="1109">
          <cell r="W1109" t="str">
            <v>B_Sป_S</v>
          </cell>
          <cell r="X1109">
            <v>15</v>
          </cell>
          <cell r="Y1109">
            <v>0.8823529411764706</v>
          </cell>
        </row>
        <row r="1110">
          <cell r="W1110" t="str">
            <v>B_Sพ_S</v>
          </cell>
          <cell r="X1110">
            <v>27</v>
          </cell>
          <cell r="Y1110">
            <v>1.588235294117647</v>
          </cell>
        </row>
        <row r="1111">
          <cell r="W1111" t="str">
            <v>B_Sป_S</v>
          </cell>
          <cell r="X1111">
            <v>48</v>
          </cell>
          <cell r="Y1111">
            <v>2.823529411764706</v>
          </cell>
        </row>
        <row r="1112">
          <cell r="W1112" t="str">
            <v>B_Sป_T</v>
          </cell>
          <cell r="X1112">
            <v>273</v>
          </cell>
          <cell r="Y1112">
            <v>16.058823529411764</v>
          </cell>
        </row>
        <row r="1113">
          <cell r="W1113" t="str">
            <v>B_Sป_T</v>
          </cell>
          <cell r="X1113">
            <v>240</v>
          </cell>
          <cell r="Y1113">
            <v>14.117647058823529</v>
          </cell>
        </row>
        <row r="1114">
          <cell r="W1114" t="str">
            <v>B_Sป_T</v>
          </cell>
          <cell r="X1114">
            <v>288</v>
          </cell>
          <cell r="Y1114">
            <v>16.941176470588236</v>
          </cell>
        </row>
        <row r="1115">
          <cell r="W1115" t="str">
            <v>B_Sป_T</v>
          </cell>
          <cell r="X1115">
            <v>216</v>
          </cell>
          <cell r="Y1115">
            <v>12.705882352941176</v>
          </cell>
        </row>
        <row r="1116">
          <cell r="W1116" t="str">
            <v>B_Sพ_T</v>
          </cell>
          <cell r="X1116">
            <v>3</v>
          </cell>
          <cell r="Y1116">
            <v>0.17647058823529413</v>
          </cell>
        </row>
        <row r="1117">
          <cell r="W1117" t="str">
            <v>B_Sป_S</v>
          </cell>
          <cell r="X1117">
            <v>0</v>
          </cell>
          <cell r="Y1117">
            <v>0</v>
          </cell>
        </row>
        <row r="1118">
          <cell r="W1118" t="str">
            <v>B_Sป_S</v>
          </cell>
          <cell r="X1118">
            <v>60</v>
          </cell>
          <cell r="Y1118">
            <v>3.5294117647058822</v>
          </cell>
        </row>
        <row r="1119">
          <cell r="W1119" t="str">
            <v>B_Sป_S</v>
          </cell>
          <cell r="X1119">
            <v>73</v>
          </cell>
          <cell r="Y1119">
            <v>4.294117647058823</v>
          </cell>
        </row>
        <row r="1120">
          <cell r="W1120" t="str">
            <v>B_Sพ_S</v>
          </cell>
          <cell r="X1120">
            <v>75</v>
          </cell>
          <cell r="Y1120">
            <v>4.411764705882353</v>
          </cell>
        </row>
        <row r="1121">
          <cell r="W1121" t="str">
            <v>B_Sป_M</v>
          </cell>
          <cell r="X1121">
            <v>78</v>
          </cell>
          <cell r="Y1121">
            <v>4.588235294117647</v>
          </cell>
        </row>
        <row r="1122">
          <cell r="W1122" t="str">
            <v>B_Sป_M</v>
          </cell>
          <cell r="X1122">
            <v>98</v>
          </cell>
          <cell r="Y1122">
            <v>5.764705882352941</v>
          </cell>
        </row>
        <row r="1123">
          <cell r="W1123" t="str">
            <v>B_Sป_M</v>
          </cell>
          <cell r="X1123">
            <v>60</v>
          </cell>
          <cell r="Y1123">
            <v>3.5294117647058822</v>
          </cell>
        </row>
        <row r="1124">
          <cell r="W1124" t="str">
            <v>B_Sป_M</v>
          </cell>
          <cell r="X1124">
            <v>31</v>
          </cell>
          <cell r="Y1124">
            <v>1.8235294117647058</v>
          </cell>
        </row>
        <row r="1125">
          <cell r="W1125" t="str">
            <v>B_Sป_S</v>
          </cell>
          <cell r="X1125">
            <v>26</v>
          </cell>
          <cell r="Y1125">
            <v>1.5294117647058822</v>
          </cell>
        </row>
        <row r="1126">
          <cell r="W1126" t="str">
            <v>B_Sป_S</v>
          </cell>
          <cell r="X1126">
            <v>1</v>
          </cell>
          <cell r="Y1126">
            <v>0.058823529411764705</v>
          </cell>
        </row>
        <row r="1127">
          <cell r="W1127" t="str">
            <v>B_Sพ_S</v>
          </cell>
          <cell r="X1127">
            <v>2</v>
          </cell>
          <cell r="Y1127">
            <v>0.11764705882352941</v>
          </cell>
        </row>
        <row r="1128">
          <cell r="W1128" t="str">
            <v>B_Sป_S</v>
          </cell>
          <cell r="X1128">
            <v>3</v>
          </cell>
          <cell r="Y1128">
            <v>0.17647058823529413</v>
          </cell>
        </row>
        <row r="1129">
          <cell r="W1129" t="str">
            <v>B_Sพ_S</v>
          </cell>
          <cell r="X1129">
            <v>4</v>
          </cell>
          <cell r="Y1129">
            <v>0.23529411764705882</v>
          </cell>
        </row>
        <row r="1130">
          <cell r="W1130" t="str">
            <v>B_Sป_S</v>
          </cell>
          <cell r="X1130">
            <v>16</v>
          </cell>
          <cell r="Y1130">
            <v>0.9411764705882353</v>
          </cell>
        </row>
        <row r="1131">
          <cell r="W1131" t="str">
            <v>B_Sป_T</v>
          </cell>
          <cell r="X1131">
            <v>93</v>
          </cell>
          <cell r="Y1131">
            <v>5.470588235294118</v>
          </cell>
        </row>
        <row r="1132">
          <cell r="W1132" t="str">
            <v>B_Sป_T</v>
          </cell>
          <cell r="X1132">
            <v>82</v>
          </cell>
          <cell r="Y1132">
            <v>4.823529411764706</v>
          </cell>
        </row>
        <row r="1133">
          <cell r="W1133" t="str">
            <v>B_Sป_T</v>
          </cell>
          <cell r="X1133">
            <v>95</v>
          </cell>
          <cell r="Y1133">
            <v>5.588235294117647</v>
          </cell>
        </row>
        <row r="1134">
          <cell r="W1134" t="str">
            <v>B_Sป_T</v>
          </cell>
          <cell r="X1134">
            <v>72</v>
          </cell>
          <cell r="Y1134">
            <v>4.235294117647059</v>
          </cell>
        </row>
        <row r="1135">
          <cell r="W1135" t="str">
            <v>B_Sพ_T</v>
          </cell>
          <cell r="X1135">
            <v>1</v>
          </cell>
          <cell r="Y1135">
            <v>0.058823529411764705</v>
          </cell>
        </row>
        <row r="1136">
          <cell r="W1136" t="str">
            <v>B_Sป_S</v>
          </cell>
          <cell r="X1136">
            <v>120</v>
          </cell>
          <cell r="Y1136">
            <v>7.0588235294117645</v>
          </cell>
        </row>
        <row r="1137">
          <cell r="W1137" t="str">
            <v>B_Sป_S</v>
          </cell>
          <cell r="X1137">
            <v>146</v>
          </cell>
          <cell r="Y1137">
            <v>8.588235294117647</v>
          </cell>
        </row>
        <row r="1138">
          <cell r="W1138" t="str">
            <v>B_Sพ_S</v>
          </cell>
          <cell r="X1138">
            <v>160</v>
          </cell>
          <cell r="Y1138">
            <v>9.411764705882353</v>
          </cell>
        </row>
        <row r="1139">
          <cell r="W1139" t="str">
            <v>B_Sป_S</v>
          </cell>
          <cell r="X1139">
            <v>52</v>
          </cell>
          <cell r="Y1139">
            <v>3.0588235294117645</v>
          </cell>
        </row>
        <row r="1140">
          <cell r="W1140" t="str">
            <v>B_Sป_S</v>
          </cell>
          <cell r="X1140">
            <v>8</v>
          </cell>
          <cell r="Y1140">
            <v>0.47058823529411764</v>
          </cell>
        </row>
        <row r="1141">
          <cell r="W1141" t="str">
            <v>B_Sพ_S</v>
          </cell>
          <cell r="X1141">
            <v>6</v>
          </cell>
          <cell r="Y1141">
            <v>0.35294117647058826</v>
          </cell>
        </row>
        <row r="1142">
          <cell r="W1142" t="str">
            <v>S08ป_M</v>
          </cell>
          <cell r="X1142">
            <v>3</v>
          </cell>
          <cell r="Y1142">
            <v>0.17647058823529413</v>
          </cell>
        </row>
        <row r="1143">
          <cell r="W1143" t="str">
            <v>S08ป_R</v>
          </cell>
          <cell r="X1143">
            <v>3</v>
          </cell>
          <cell r="Y1143">
            <v>0.17647058823529413</v>
          </cell>
        </row>
        <row r="1144">
          <cell r="W1144" t="str">
            <v>S08ป_S</v>
          </cell>
          <cell r="X1144">
            <v>3</v>
          </cell>
          <cell r="Y1144">
            <v>0.17647058823529413</v>
          </cell>
        </row>
        <row r="1145">
          <cell r="W1145" t="str">
            <v>S08ป_S</v>
          </cell>
          <cell r="X1145">
            <v>9</v>
          </cell>
          <cell r="Y1145">
            <v>0.5294117647058824</v>
          </cell>
        </row>
        <row r="1146">
          <cell r="W1146" t="str">
            <v>S08ป_T</v>
          </cell>
          <cell r="X1146">
            <v>3</v>
          </cell>
          <cell r="Y1146">
            <v>0.17647058823529413</v>
          </cell>
        </row>
        <row r="1147">
          <cell r="W1147" t="str">
            <v>S08ป_T</v>
          </cell>
          <cell r="X1147">
            <v>6</v>
          </cell>
          <cell r="Y1147">
            <v>0.35294117647058826</v>
          </cell>
        </row>
        <row r="1148">
          <cell r="W1148" t="str">
            <v>S08ป_T</v>
          </cell>
          <cell r="X1148">
            <v>18</v>
          </cell>
          <cell r="Y1148">
            <v>1.0588235294117647</v>
          </cell>
        </row>
        <row r="1149">
          <cell r="W1149" t="str">
            <v>B_Sป_R</v>
          </cell>
          <cell r="X1149">
            <v>45</v>
          </cell>
          <cell r="Y1149">
            <v>2.6470588235294117</v>
          </cell>
        </row>
        <row r="1150">
          <cell r="W1150" t="str">
            <v>B_Sป_R</v>
          </cell>
          <cell r="X1150">
            <v>105</v>
          </cell>
          <cell r="Y1150">
            <v>6.176470588235294</v>
          </cell>
        </row>
        <row r="1151">
          <cell r="W1151" t="str">
            <v>B_Sป_R</v>
          </cell>
          <cell r="X1151">
            <v>51</v>
          </cell>
          <cell r="Y1151">
            <v>3</v>
          </cell>
        </row>
        <row r="1152">
          <cell r="W1152" t="str">
            <v>B_Sพ_R</v>
          </cell>
          <cell r="X1152">
            <v>120</v>
          </cell>
          <cell r="Y1152">
            <v>7.0588235294117645</v>
          </cell>
        </row>
        <row r="1153">
          <cell r="W1153" t="str">
            <v>B_Sพ_R</v>
          </cell>
          <cell r="X1153">
            <v>24</v>
          </cell>
          <cell r="Y1153">
            <v>1.411764705882353</v>
          </cell>
        </row>
        <row r="1154">
          <cell r="W1154" t="str">
            <v>B_Sพ_R</v>
          </cell>
          <cell r="X1154">
            <v>51</v>
          </cell>
          <cell r="Y1154">
            <v>3</v>
          </cell>
        </row>
        <row r="1155">
          <cell r="W1155" t="str">
            <v>B_Sป_S</v>
          </cell>
          <cell r="X1155">
            <v>75</v>
          </cell>
          <cell r="Y1155">
            <v>4.411764705882353</v>
          </cell>
        </row>
        <row r="1156">
          <cell r="W1156" t="str">
            <v>B_Sป_S</v>
          </cell>
          <cell r="X1156">
            <v>75</v>
          </cell>
          <cell r="Y1156">
            <v>4.411764705882353</v>
          </cell>
        </row>
        <row r="1157">
          <cell r="W1157" t="str">
            <v>B_Sป_S</v>
          </cell>
          <cell r="X1157">
            <v>60</v>
          </cell>
          <cell r="Y1157">
            <v>3.5294117647058822</v>
          </cell>
        </row>
        <row r="1158">
          <cell r="W1158" t="str">
            <v>B_Sพ_S</v>
          </cell>
          <cell r="X1158">
            <v>39</v>
          </cell>
          <cell r="Y1158">
            <v>2.2941176470588234</v>
          </cell>
        </row>
        <row r="1159">
          <cell r="W1159" t="str">
            <v>B_Sป_S</v>
          </cell>
          <cell r="X1159">
            <v>63</v>
          </cell>
          <cell r="Y1159">
            <v>3.7058823529411766</v>
          </cell>
        </row>
        <row r="1160">
          <cell r="W1160" t="str">
            <v>B_Sป_S</v>
          </cell>
          <cell r="X1160">
            <v>150</v>
          </cell>
          <cell r="Y1160">
            <v>8.823529411764707</v>
          </cell>
        </row>
        <row r="1161">
          <cell r="W1161" t="str">
            <v>B_Sพ_S</v>
          </cell>
          <cell r="X1161">
            <v>114</v>
          </cell>
          <cell r="Y1161">
            <v>6.705882352941177</v>
          </cell>
        </row>
        <row r="1162">
          <cell r="W1162" t="str">
            <v>B_Sป_S</v>
          </cell>
          <cell r="X1162">
            <v>69</v>
          </cell>
          <cell r="Y1162">
            <v>4.0588235294117645</v>
          </cell>
        </row>
        <row r="1163">
          <cell r="W1163" t="str">
            <v>B_Sพ_S</v>
          </cell>
          <cell r="X1163">
            <v>27</v>
          </cell>
          <cell r="Y1163">
            <v>1.588235294117647</v>
          </cell>
        </row>
        <row r="1164">
          <cell r="W1164" t="str">
            <v>B_Sป_G</v>
          </cell>
          <cell r="X1164">
            <v>111</v>
          </cell>
          <cell r="Y1164">
            <v>6.529411764705882</v>
          </cell>
        </row>
        <row r="1165">
          <cell r="W1165" t="str">
            <v>B_Sป_M</v>
          </cell>
          <cell r="X1165">
            <v>3</v>
          </cell>
          <cell r="Y1165">
            <v>0.17647058823529413</v>
          </cell>
        </row>
        <row r="1166">
          <cell r="W1166" t="str">
            <v>B_Sป_M</v>
          </cell>
          <cell r="X1166">
            <v>18</v>
          </cell>
          <cell r="Y1166">
            <v>1.0588235294117647</v>
          </cell>
        </row>
        <row r="1167">
          <cell r="W1167" t="str">
            <v>B_Sป_M</v>
          </cell>
          <cell r="X1167">
            <v>18</v>
          </cell>
          <cell r="Y1167">
            <v>1.0588235294117647</v>
          </cell>
        </row>
        <row r="1168">
          <cell r="W1168" t="str">
            <v>B_Sป_R</v>
          </cell>
          <cell r="X1168">
            <v>96</v>
          </cell>
          <cell r="Y1168">
            <v>5.647058823529412</v>
          </cell>
        </row>
        <row r="1169">
          <cell r="W1169" t="str">
            <v>B_Sป_R</v>
          </cell>
          <cell r="X1169">
            <v>60</v>
          </cell>
          <cell r="Y1169">
            <v>3.5294117647058822</v>
          </cell>
        </row>
        <row r="1170">
          <cell r="W1170" t="str">
            <v>B_Sป_R</v>
          </cell>
          <cell r="X1170">
            <v>66</v>
          </cell>
          <cell r="Y1170">
            <v>3.8823529411764706</v>
          </cell>
        </row>
        <row r="1171">
          <cell r="W1171" t="str">
            <v>B_Sป_R</v>
          </cell>
          <cell r="X1171">
            <v>3</v>
          </cell>
          <cell r="Y1171">
            <v>0.17647058823529413</v>
          </cell>
        </row>
        <row r="1172">
          <cell r="W1172" t="str">
            <v>B_Sป_R</v>
          </cell>
          <cell r="X1172">
            <v>81</v>
          </cell>
          <cell r="Y1172">
            <v>4.764705882352941</v>
          </cell>
        </row>
        <row r="1173">
          <cell r="W1173" t="str">
            <v>B_Sพ_R</v>
          </cell>
          <cell r="X1173">
            <v>12</v>
          </cell>
          <cell r="Y1173">
            <v>0.7058823529411765</v>
          </cell>
        </row>
        <row r="1174">
          <cell r="W1174" t="str">
            <v>B_Sพ_R</v>
          </cell>
          <cell r="X1174">
            <v>51</v>
          </cell>
          <cell r="Y1174">
            <v>3</v>
          </cell>
        </row>
        <row r="1175">
          <cell r="W1175" t="str">
            <v>B_Sพ_R</v>
          </cell>
          <cell r="X1175">
            <v>48</v>
          </cell>
          <cell r="Y1175">
            <v>2.823529411764706</v>
          </cell>
        </row>
        <row r="1176">
          <cell r="W1176" t="str">
            <v>B_Sพ_R</v>
          </cell>
          <cell r="X1176">
            <v>3</v>
          </cell>
          <cell r="Y1176">
            <v>0.17647058823529413</v>
          </cell>
        </row>
        <row r="1177">
          <cell r="W1177" t="str">
            <v>B_Sพ_R</v>
          </cell>
          <cell r="X1177">
            <v>81</v>
          </cell>
          <cell r="Y1177">
            <v>4.764705882352941</v>
          </cell>
        </row>
        <row r="1178">
          <cell r="W1178" t="str">
            <v>B_Sพ_R</v>
          </cell>
          <cell r="X1178">
            <v>12</v>
          </cell>
          <cell r="Y1178">
            <v>0.7058823529411765</v>
          </cell>
        </row>
        <row r="1179">
          <cell r="W1179" t="str">
            <v>B_Sป_R</v>
          </cell>
          <cell r="X1179">
            <v>9</v>
          </cell>
          <cell r="Y1179">
            <v>0.5294117647058824</v>
          </cell>
        </row>
        <row r="1180">
          <cell r="W1180" t="str">
            <v>B_Sป_R</v>
          </cell>
          <cell r="X1180">
            <v>9</v>
          </cell>
          <cell r="Y1180">
            <v>0.5294117647058824</v>
          </cell>
        </row>
        <row r="1181">
          <cell r="W1181" t="str">
            <v>B_Sพ_R</v>
          </cell>
          <cell r="X1181">
            <v>3</v>
          </cell>
          <cell r="Y1181">
            <v>0.17647058823529413</v>
          </cell>
        </row>
        <row r="1182">
          <cell r="W1182" t="str">
            <v>B_Sป_S</v>
          </cell>
          <cell r="X1182">
            <v>39</v>
          </cell>
          <cell r="Y1182">
            <v>2.2941176470588234</v>
          </cell>
        </row>
        <row r="1183">
          <cell r="W1183" t="str">
            <v>B_Sป_S</v>
          </cell>
          <cell r="X1183">
            <v>195</v>
          </cell>
          <cell r="Y1183">
            <v>11.470588235294118</v>
          </cell>
        </row>
        <row r="1184">
          <cell r="W1184" t="str">
            <v>B_Sป_S</v>
          </cell>
          <cell r="X1184">
            <v>30</v>
          </cell>
          <cell r="Y1184">
            <v>1.7647058823529411</v>
          </cell>
        </row>
        <row r="1185">
          <cell r="W1185" t="str">
            <v>B_Sพ_S</v>
          </cell>
          <cell r="X1185">
            <v>6</v>
          </cell>
          <cell r="Y1185">
            <v>0.35294117647058826</v>
          </cell>
        </row>
        <row r="1186">
          <cell r="W1186" t="str">
            <v>B_Sป_T</v>
          </cell>
          <cell r="X1186">
            <v>33</v>
          </cell>
          <cell r="Y1186">
            <v>1.9411764705882353</v>
          </cell>
        </row>
        <row r="1187">
          <cell r="W1187" t="str">
            <v>B_Sป_T</v>
          </cell>
          <cell r="X1187">
            <v>60</v>
          </cell>
          <cell r="Y1187">
            <v>3.5294117647058822</v>
          </cell>
        </row>
        <row r="1188">
          <cell r="W1188" t="str">
            <v>B_Sป_T</v>
          </cell>
          <cell r="X1188">
            <v>3</v>
          </cell>
          <cell r="Y1188">
            <v>0.17647058823529413</v>
          </cell>
        </row>
        <row r="1189">
          <cell r="W1189" t="str">
            <v>B_Sป_T</v>
          </cell>
          <cell r="X1189">
            <v>6</v>
          </cell>
          <cell r="Y1189">
            <v>0.35294117647058826</v>
          </cell>
        </row>
        <row r="1190">
          <cell r="W1190" t="str">
            <v>B_Sป_T</v>
          </cell>
          <cell r="X1190">
            <v>66</v>
          </cell>
          <cell r="Y1190">
            <v>3.8823529411764706</v>
          </cell>
        </row>
        <row r="1191">
          <cell r="W1191" t="str">
            <v>S08ป_S</v>
          </cell>
          <cell r="X1191">
            <v>204</v>
          </cell>
          <cell r="Y1191">
            <v>12</v>
          </cell>
        </row>
        <row r="1192">
          <cell r="W1192" t="str">
            <v>S08ป_S</v>
          </cell>
          <cell r="X1192">
            <v>171</v>
          </cell>
          <cell r="Y1192">
            <v>10.058823529411764</v>
          </cell>
        </row>
        <row r="1193">
          <cell r="W1193" t="str">
            <v>S08ป_S</v>
          </cell>
          <cell r="X1193">
            <v>333</v>
          </cell>
          <cell r="Y1193">
            <v>19.58823529411765</v>
          </cell>
        </row>
        <row r="1194">
          <cell r="W1194" t="str">
            <v>S08ป_S</v>
          </cell>
          <cell r="X1194">
            <v>333</v>
          </cell>
          <cell r="Y1194">
            <v>19.58823529411765</v>
          </cell>
        </row>
        <row r="1195">
          <cell r="W1195" t="str">
            <v>S08ป_S</v>
          </cell>
          <cell r="X1195">
            <v>159</v>
          </cell>
          <cell r="Y1195">
            <v>9.352941176470589</v>
          </cell>
        </row>
        <row r="1196">
          <cell r="W1196" t="str">
            <v>S08ป_S</v>
          </cell>
          <cell r="X1196">
            <v>327</v>
          </cell>
          <cell r="Y1196">
            <v>19.235294117647058</v>
          </cell>
        </row>
        <row r="1197">
          <cell r="W1197" t="str">
            <v>S08ป_S</v>
          </cell>
          <cell r="X1197">
            <v>168</v>
          </cell>
          <cell r="Y1197">
            <v>9.882352941176471</v>
          </cell>
        </row>
        <row r="1198">
          <cell r="W1198" t="str">
            <v>S08ป_S</v>
          </cell>
          <cell r="X1198">
            <v>49</v>
          </cell>
          <cell r="Y1198">
            <v>2.8823529411764706</v>
          </cell>
        </row>
        <row r="1199">
          <cell r="W1199" t="str">
            <v>S08ป_S</v>
          </cell>
          <cell r="X1199">
            <v>45</v>
          </cell>
          <cell r="Y1199">
            <v>2.6470588235294117</v>
          </cell>
        </row>
        <row r="1200">
          <cell r="W1200" t="str">
            <v>S08ป_S</v>
          </cell>
          <cell r="X1200">
            <v>105</v>
          </cell>
          <cell r="Y1200">
            <v>6.176470588235294</v>
          </cell>
        </row>
        <row r="1201">
          <cell r="W1201" t="str">
            <v>S08ป_S</v>
          </cell>
          <cell r="X1201">
            <v>35</v>
          </cell>
          <cell r="Y1201">
            <v>2.0588235294117645</v>
          </cell>
        </row>
        <row r="1202">
          <cell r="W1202" t="str">
            <v>S08ป_S</v>
          </cell>
          <cell r="X1202">
            <v>140</v>
          </cell>
          <cell r="Y1202">
            <v>8.235294117647058</v>
          </cell>
        </row>
        <row r="1203">
          <cell r="W1203" t="str">
            <v>B_Rป_S</v>
          </cell>
          <cell r="X1203">
            <v>35</v>
          </cell>
          <cell r="Y1203">
            <v>2.0588235294117645</v>
          </cell>
        </row>
        <row r="1204">
          <cell r="W1204" t="str">
            <v>B_Rพ_S</v>
          </cell>
          <cell r="X1204">
            <v>5</v>
          </cell>
          <cell r="Y1204">
            <v>0.29411764705882354</v>
          </cell>
        </row>
        <row r="1205">
          <cell r="W1205" t="str">
            <v>B_Rป_S</v>
          </cell>
          <cell r="X1205">
            <v>57</v>
          </cell>
          <cell r="Y1205">
            <v>3.3529411764705883</v>
          </cell>
        </row>
        <row r="1206">
          <cell r="W1206" t="str">
            <v>B_Rป_S</v>
          </cell>
          <cell r="X1206">
            <v>48</v>
          </cell>
          <cell r="Y1206">
            <v>2.823529411764706</v>
          </cell>
        </row>
        <row r="1207">
          <cell r="W1207" t="str">
            <v>B_Rพ_S</v>
          </cell>
          <cell r="X1207">
            <v>14</v>
          </cell>
          <cell r="Y1207">
            <v>0.8235294117647058</v>
          </cell>
        </row>
        <row r="1208">
          <cell r="W1208" t="str">
            <v>B_Rป_S</v>
          </cell>
          <cell r="X1208">
            <v>24</v>
          </cell>
          <cell r="Y1208">
            <v>1.411764705882353</v>
          </cell>
        </row>
        <row r="1209">
          <cell r="W1209" t="str">
            <v>B_Rป_G</v>
          </cell>
          <cell r="X1209">
            <v>696</v>
          </cell>
          <cell r="Y1209">
            <v>40.94117647058823</v>
          </cell>
        </row>
        <row r="1210">
          <cell r="W1210" t="str">
            <v>B_Rพ_R</v>
          </cell>
          <cell r="X1210">
            <v>3</v>
          </cell>
          <cell r="Y1210">
            <v>0.17647058823529413</v>
          </cell>
        </row>
        <row r="1211">
          <cell r="W1211" t="str">
            <v>B_Rป_S</v>
          </cell>
          <cell r="X1211">
            <v>267</v>
          </cell>
          <cell r="Y1211">
            <v>15.705882352941176</v>
          </cell>
        </row>
        <row r="1212">
          <cell r="W1212" t="str">
            <v>B_Rพ_S</v>
          </cell>
          <cell r="X1212">
            <v>135</v>
          </cell>
          <cell r="Y1212">
            <v>7.9411764705882355</v>
          </cell>
        </row>
        <row r="1213">
          <cell r="W1213" t="str">
            <v>B_Rป_S</v>
          </cell>
          <cell r="X1213">
            <v>15</v>
          </cell>
          <cell r="Y1213">
            <v>0.8823529411764706</v>
          </cell>
        </row>
        <row r="1214">
          <cell r="W1214" t="str">
            <v>B_Rป_S</v>
          </cell>
          <cell r="X1214">
            <v>3</v>
          </cell>
          <cell r="Y1214">
            <v>0.17647058823529413</v>
          </cell>
        </row>
        <row r="1215">
          <cell r="W1215" t="str">
            <v>B_Rป_T</v>
          </cell>
          <cell r="X1215">
            <v>3</v>
          </cell>
          <cell r="Y1215">
            <v>0.17647058823529413</v>
          </cell>
        </row>
        <row r="1216">
          <cell r="W1216" t="str">
            <v>B_Rป_T</v>
          </cell>
          <cell r="X1216">
            <v>3</v>
          </cell>
          <cell r="Y1216">
            <v>0.17647058823529413</v>
          </cell>
        </row>
        <row r="1217">
          <cell r="W1217" t="str">
            <v>B_Rป_T</v>
          </cell>
          <cell r="X1217">
            <v>3</v>
          </cell>
          <cell r="Y1217">
            <v>0.17647058823529413</v>
          </cell>
        </row>
        <row r="1218">
          <cell r="W1218" t="str">
            <v>B_Rพ_T</v>
          </cell>
          <cell r="X1218">
            <v>12</v>
          </cell>
          <cell r="Y1218">
            <v>0.7058823529411765</v>
          </cell>
        </row>
        <row r="1219">
          <cell r="W1219" t="str">
            <v>B_Rป_G</v>
          </cell>
          <cell r="X1219">
            <v>15</v>
          </cell>
          <cell r="Y1219">
            <v>0.8823529411764706</v>
          </cell>
        </row>
        <row r="1220">
          <cell r="W1220" t="str">
            <v>B_Rป_M</v>
          </cell>
          <cell r="X1220">
            <v>3</v>
          </cell>
          <cell r="Y1220">
            <v>0.17647058823529413</v>
          </cell>
        </row>
        <row r="1221">
          <cell r="W1221" t="str">
            <v>B_Rป_M</v>
          </cell>
          <cell r="X1221">
            <v>6</v>
          </cell>
          <cell r="Y1221">
            <v>0.35294117647058826</v>
          </cell>
        </row>
        <row r="1222">
          <cell r="W1222" t="str">
            <v>B_Rป_R</v>
          </cell>
          <cell r="X1222">
            <v>66</v>
          </cell>
          <cell r="Y1222">
            <v>3.8823529411764706</v>
          </cell>
        </row>
        <row r="1223">
          <cell r="W1223" t="str">
            <v>B_Rป_R</v>
          </cell>
          <cell r="X1223">
            <v>315</v>
          </cell>
          <cell r="Y1223">
            <v>18.529411764705884</v>
          </cell>
        </row>
        <row r="1224">
          <cell r="W1224" t="str">
            <v>B_Rป_R</v>
          </cell>
          <cell r="X1224">
            <v>225</v>
          </cell>
          <cell r="Y1224">
            <v>13.235294117647058</v>
          </cell>
        </row>
        <row r="1225">
          <cell r="W1225" t="str">
            <v>B_Rป_R</v>
          </cell>
          <cell r="X1225">
            <v>33</v>
          </cell>
          <cell r="Y1225">
            <v>1.9411764705882353</v>
          </cell>
        </row>
        <row r="1226">
          <cell r="W1226" t="str">
            <v>B_Rพ_R</v>
          </cell>
          <cell r="X1226">
            <v>9</v>
          </cell>
          <cell r="Y1226">
            <v>0.5294117647058824</v>
          </cell>
        </row>
        <row r="1227">
          <cell r="W1227" t="str">
            <v>B_Rพ_R</v>
          </cell>
          <cell r="X1227">
            <v>369</v>
          </cell>
          <cell r="Y1227">
            <v>21.705882352941178</v>
          </cell>
        </row>
        <row r="1228">
          <cell r="W1228" t="str">
            <v>B_Rพ_R</v>
          </cell>
          <cell r="X1228">
            <v>27</v>
          </cell>
          <cell r="Y1228">
            <v>1.588235294117647</v>
          </cell>
        </row>
        <row r="1229">
          <cell r="W1229" t="str">
            <v>B_Rพ_R</v>
          </cell>
          <cell r="X1229">
            <v>285</v>
          </cell>
          <cell r="Y1229">
            <v>16.764705882352942</v>
          </cell>
        </row>
        <row r="1230">
          <cell r="W1230" t="str">
            <v>B_Rพ_R</v>
          </cell>
          <cell r="X1230">
            <v>42</v>
          </cell>
          <cell r="Y1230">
            <v>2.4705882352941178</v>
          </cell>
        </row>
        <row r="1231">
          <cell r="W1231" t="str">
            <v>B_Rป_R</v>
          </cell>
          <cell r="X1231">
            <v>45</v>
          </cell>
          <cell r="Y1231">
            <v>2.6470588235294117</v>
          </cell>
        </row>
        <row r="1232">
          <cell r="W1232" t="str">
            <v>B_Rพ_R</v>
          </cell>
          <cell r="X1232">
            <v>6</v>
          </cell>
          <cell r="Y1232">
            <v>0.35294117647058826</v>
          </cell>
        </row>
        <row r="1233">
          <cell r="W1233" t="str">
            <v>B_Rป_T</v>
          </cell>
          <cell r="X1233">
            <v>3</v>
          </cell>
          <cell r="Y1233">
            <v>0.17647058823529413</v>
          </cell>
        </row>
        <row r="1234">
          <cell r="W1234" t="str">
            <v>B_Rป_T</v>
          </cell>
          <cell r="X1234">
            <v>6</v>
          </cell>
          <cell r="Y1234">
            <v>0.35294117647058826</v>
          </cell>
        </row>
        <row r="1235">
          <cell r="W1235" t="str">
            <v>B_Rป_G</v>
          </cell>
          <cell r="X1235">
            <v>144</v>
          </cell>
          <cell r="Y1235">
            <v>8.470588235294118</v>
          </cell>
        </row>
        <row r="1236">
          <cell r="W1236" t="str">
            <v>B_Rป_M</v>
          </cell>
          <cell r="X1236">
            <v>33</v>
          </cell>
          <cell r="Y1236">
            <v>1.9411764705882353</v>
          </cell>
        </row>
        <row r="1237">
          <cell r="W1237" t="str">
            <v>B_Rป_M</v>
          </cell>
          <cell r="X1237">
            <v>6</v>
          </cell>
          <cell r="Y1237">
            <v>0.35294117647058826</v>
          </cell>
        </row>
        <row r="1238">
          <cell r="W1238" t="str">
            <v>B_Rป_M</v>
          </cell>
          <cell r="X1238">
            <v>3</v>
          </cell>
          <cell r="Y1238">
            <v>0.17647058823529413</v>
          </cell>
        </row>
        <row r="1239">
          <cell r="W1239" t="str">
            <v>B_Rป_R</v>
          </cell>
          <cell r="X1239">
            <v>27</v>
          </cell>
          <cell r="Y1239">
            <v>1.588235294117647</v>
          </cell>
        </row>
        <row r="1240">
          <cell r="W1240" t="str">
            <v>B_Rป_R</v>
          </cell>
          <cell r="X1240">
            <v>15</v>
          </cell>
          <cell r="Y1240">
            <v>0.8823529411764706</v>
          </cell>
        </row>
        <row r="1241">
          <cell r="W1241" t="str">
            <v>B_Rป_R</v>
          </cell>
          <cell r="X1241">
            <v>6</v>
          </cell>
          <cell r="Y1241">
            <v>0.35294117647058826</v>
          </cell>
        </row>
        <row r="1242">
          <cell r="W1242" t="str">
            <v>B_Rป_R</v>
          </cell>
          <cell r="X1242">
            <v>27</v>
          </cell>
          <cell r="Y1242">
            <v>1.588235294117647</v>
          </cell>
        </row>
        <row r="1243">
          <cell r="W1243" t="str">
            <v>B_Rป_R</v>
          </cell>
          <cell r="X1243">
            <v>33</v>
          </cell>
          <cell r="Y1243">
            <v>1.9411764705882353</v>
          </cell>
        </row>
        <row r="1244">
          <cell r="W1244" t="str">
            <v>B_Rพ_R</v>
          </cell>
          <cell r="X1244">
            <v>33</v>
          </cell>
          <cell r="Y1244">
            <v>1.9411764705882353</v>
          </cell>
        </row>
        <row r="1245">
          <cell r="W1245" t="str">
            <v>B_Rพ_R</v>
          </cell>
          <cell r="X1245">
            <v>66</v>
          </cell>
          <cell r="Y1245">
            <v>3.8823529411764706</v>
          </cell>
        </row>
        <row r="1246">
          <cell r="W1246" t="str">
            <v>B_Rพ_R</v>
          </cell>
          <cell r="X1246">
            <v>75</v>
          </cell>
          <cell r="Y1246">
            <v>4.411764705882353</v>
          </cell>
        </row>
        <row r="1247">
          <cell r="W1247" t="str">
            <v>B_Rพ_R</v>
          </cell>
          <cell r="X1247">
            <v>48</v>
          </cell>
          <cell r="Y1247">
            <v>2.823529411764706</v>
          </cell>
        </row>
        <row r="1248">
          <cell r="W1248" t="str">
            <v>B_Rพ_R</v>
          </cell>
          <cell r="X1248">
            <v>57</v>
          </cell>
          <cell r="Y1248">
            <v>3.3529411764705883</v>
          </cell>
        </row>
        <row r="1249">
          <cell r="W1249" t="str">
            <v>B_Rพ_R</v>
          </cell>
          <cell r="X1249">
            <v>78</v>
          </cell>
          <cell r="Y1249">
            <v>4.588235294117647</v>
          </cell>
        </row>
        <row r="1250">
          <cell r="W1250" t="str">
            <v>B_Rป_R</v>
          </cell>
          <cell r="X1250">
            <v>9</v>
          </cell>
          <cell r="Y1250">
            <v>0.5294117647058824</v>
          </cell>
        </row>
        <row r="1251">
          <cell r="W1251" t="str">
            <v>B_Rป_R</v>
          </cell>
          <cell r="X1251">
            <v>15</v>
          </cell>
          <cell r="Y1251">
            <v>0.8823529411764706</v>
          </cell>
        </row>
        <row r="1252">
          <cell r="W1252" t="str">
            <v>B_Rพ_R</v>
          </cell>
          <cell r="X1252">
            <v>6</v>
          </cell>
          <cell r="Y1252">
            <v>0.35294117647058826</v>
          </cell>
        </row>
        <row r="1253">
          <cell r="W1253" t="str">
            <v>B_Rป_S</v>
          </cell>
          <cell r="X1253">
            <v>21</v>
          </cell>
          <cell r="Y1253">
            <v>1.2352941176470589</v>
          </cell>
        </row>
        <row r="1254">
          <cell r="W1254" t="str">
            <v>B_Rป_S</v>
          </cell>
          <cell r="X1254">
            <v>45</v>
          </cell>
          <cell r="Y1254">
            <v>2.6470588235294117</v>
          </cell>
        </row>
        <row r="1255">
          <cell r="W1255" t="str">
            <v>B_Rป_S</v>
          </cell>
          <cell r="X1255">
            <v>42</v>
          </cell>
          <cell r="Y1255">
            <v>2.4705882352941178</v>
          </cell>
        </row>
        <row r="1256">
          <cell r="W1256" t="str">
            <v>B_Rพ_S</v>
          </cell>
          <cell r="X1256">
            <v>3</v>
          </cell>
          <cell r="Y1256">
            <v>0.17647058823529413</v>
          </cell>
        </row>
        <row r="1257">
          <cell r="W1257" t="str">
            <v>B_Rป_T</v>
          </cell>
          <cell r="X1257">
            <v>15</v>
          </cell>
          <cell r="Y1257">
            <v>0.8823529411764706</v>
          </cell>
        </row>
        <row r="1258">
          <cell r="W1258" t="str">
            <v>B_Rป_T</v>
          </cell>
          <cell r="X1258">
            <v>15</v>
          </cell>
          <cell r="Y1258">
            <v>0.8823529411764706</v>
          </cell>
        </row>
        <row r="1259">
          <cell r="W1259" t="str">
            <v>B_Rป_T</v>
          </cell>
          <cell r="X1259">
            <v>33</v>
          </cell>
          <cell r="Y1259">
            <v>1.9411764705882353</v>
          </cell>
        </row>
        <row r="1260">
          <cell r="W1260" t="str">
            <v>B_Rป_T</v>
          </cell>
          <cell r="X1260">
            <v>9</v>
          </cell>
          <cell r="Y1260">
            <v>0.5294117647058824</v>
          </cell>
        </row>
        <row r="1261">
          <cell r="W1261" t="str">
            <v>B_Rป_G</v>
          </cell>
          <cell r="X1261">
            <v>63</v>
          </cell>
          <cell r="Y1261">
            <v>3.7058823529411766</v>
          </cell>
        </row>
        <row r="1262">
          <cell r="W1262" t="str">
            <v>B_Rป_M</v>
          </cell>
          <cell r="X1262">
            <v>3</v>
          </cell>
          <cell r="Y1262">
            <v>0.17647058823529413</v>
          </cell>
        </row>
        <row r="1263">
          <cell r="W1263" t="str">
            <v>B_Rป_M</v>
          </cell>
          <cell r="X1263">
            <v>15</v>
          </cell>
          <cell r="Y1263">
            <v>0.8823529411764706</v>
          </cell>
        </row>
        <row r="1264">
          <cell r="W1264" t="str">
            <v>B_Rป_M</v>
          </cell>
          <cell r="X1264">
            <v>3</v>
          </cell>
          <cell r="Y1264">
            <v>0.17647058823529413</v>
          </cell>
        </row>
        <row r="1265">
          <cell r="W1265" t="str">
            <v>B_Rป_R</v>
          </cell>
          <cell r="X1265">
            <v>108</v>
          </cell>
          <cell r="Y1265">
            <v>6.352941176470588</v>
          </cell>
        </row>
        <row r="1266">
          <cell r="W1266" t="str">
            <v>B_Rป_R</v>
          </cell>
          <cell r="X1266">
            <v>36</v>
          </cell>
          <cell r="Y1266">
            <v>2.1176470588235294</v>
          </cell>
        </row>
        <row r="1267">
          <cell r="W1267" t="str">
            <v>B_Rป_R</v>
          </cell>
          <cell r="X1267">
            <v>72</v>
          </cell>
          <cell r="Y1267">
            <v>4.235294117647059</v>
          </cell>
        </row>
        <row r="1268">
          <cell r="W1268" t="str">
            <v>B_Rป_R</v>
          </cell>
          <cell r="X1268">
            <v>36</v>
          </cell>
          <cell r="Y1268">
            <v>2.1176470588235294</v>
          </cell>
        </row>
        <row r="1269">
          <cell r="W1269" t="str">
            <v>B_Rป_R</v>
          </cell>
          <cell r="X1269">
            <v>33</v>
          </cell>
          <cell r="Y1269">
            <v>1.9411764705882353</v>
          </cell>
        </row>
        <row r="1270">
          <cell r="W1270" t="str">
            <v>B_Rพ_R</v>
          </cell>
          <cell r="X1270">
            <v>54</v>
          </cell>
          <cell r="Y1270">
            <v>3.176470588235294</v>
          </cell>
        </row>
        <row r="1271">
          <cell r="W1271" t="str">
            <v>B_Rพ_R</v>
          </cell>
          <cell r="X1271">
            <v>51</v>
          </cell>
          <cell r="Y1271">
            <v>3</v>
          </cell>
        </row>
        <row r="1272">
          <cell r="W1272" t="str">
            <v>B_Rพ_R</v>
          </cell>
          <cell r="X1272">
            <v>102</v>
          </cell>
          <cell r="Y1272">
            <v>6</v>
          </cell>
        </row>
        <row r="1273">
          <cell r="W1273" t="str">
            <v>B_Rพ_R</v>
          </cell>
          <cell r="X1273">
            <v>24</v>
          </cell>
          <cell r="Y1273">
            <v>1.411764705882353</v>
          </cell>
        </row>
        <row r="1274">
          <cell r="W1274" t="str">
            <v>B_Rพ_R</v>
          </cell>
          <cell r="X1274">
            <v>69</v>
          </cell>
          <cell r="Y1274">
            <v>4.0588235294117645</v>
          </cell>
        </row>
        <row r="1275">
          <cell r="W1275" t="str">
            <v>B_Rพ_R</v>
          </cell>
          <cell r="X1275">
            <v>54</v>
          </cell>
          <cell r="Y1275">
            <v>3.176470588235294</v>
          </cell>
        </row>
        <row r="1276">
          <cell r="W1276" t="str">
            <v>B_Rป_R</v>
          </cell>
          <cell r="X1276">
            <v>42</v>
          </cell>
          <cell r="Y1276">
            <v>2.4705882352941178</v>
          </cell>
        </row>
        <row r="1277">
          <cell r="W1277" t="str">
            <v>B_Rป_R</v>
          </cell>
          <cell r="X1277">
            <v>3</v>
          </cell>
          <cell r="Y1277">
            <v>0.17647058823529413</v>
          </cell>
        </row>
        <row r="1278">
          <cell r="W1278" t="str">
            <v>B_Rพ_R</v>
          </cell>
          <cell r="X1278">
            <v>21</v>
          </cell>
          <cell r="Y1278">
            <v>1.2352941176470589</v>
          </cell>
        </row>
        <row r="1279">
          <cell r="W1279" t="str">
            <v>B_Rป_S</v>
          </cell>
          <cell r="X1279">
            <v>9</v>
          </cell>
          <cell r="Y1279">
            <v>0.5294117647058824</v>
          </cell>
        </row>
        <row r="1280">
          <cell r="W1280" t="str">
            <v>B_Rป_S</v>
          </cell>
          <cell r="X1280">
            <v>174</v>
          </cell>
          <cell r="Y1280">
            <v>10.235294117647058</v>
          </cell>
        </row>
        <row r="1281">
          <cell r="W1281" t="str">
            <v>B_Rป_S</v>
          </cell>
          <cell r="X1281">
            <v>27</v>
          </cell>
          <cell r="Y1281">
            <v>1.588235294117647</v>
          </cell>
        </row>
        <row r="1282">
          <cell r="W1282" t="str">
            <v>B_Rพ_S</v>
          </cell>
          <cell r="X1282">
            <v>39</v>
          </cell>
          <cell r="Y1282">
            <v>2.2941176470588234</v>
          </cell>
        </row>
        <row r="1283">
          <cell r="W1283" t="str">
            <v>B_Rป_T</v>
          </cell>
          <cell r="X1283">
            <v>45</v>
          </cell>
          <cell r="Y1283">
            <v>2.6470588235294117</v>
          </cell>
        </row>
        <row r="1284">
          <cell r="W1284" t="str">
            <v>B_Rป_T</v>
          </cell>
          <cell r="X1284">
            <v>15</v>
          </cell>
          <cell r="Y1284">
            <v>0.8823529411764706</v>
          </cell>
        </row>
        <row r="1285">
          <cell r="W1285" t="str">
            <v>B_Rป_T</v>
          </cell>
          <cell r="X1285">
            <v>36</v>
          </cell>
          <cell r="Y1285">
            <v>2.1176470588235294</v>
          </cell>
        </row>
        <row r="1286">
          <cell r="W1286" t="str">
            <v>B_Rป_T</v>
          </cell>
          <cell r="X1286">
            <v>30</v>
          </cell>
          <cell r="Y1286">
            <v>1.7647058823529411</v>
          </cell>
        </row>
        <row r="1287">
          <cell r="W1287" t="str">
            <v>B_Rป_G</v>
          </cell>
          <cell r="X1287">
            <v>9</v>
          </cell>
          <cell r="Y1287">
            <v>0.5294117647058824</v>
          </cell>
        </row>
        <row r="1288">
          <cell r="W1288" t="str">
            <v>B_Rป_M</v>
          </cell>
          <cell r="X1288">
            <v>195</v>
          </cell>
          <cell r="Y1288">
            <v>11.470588235294118</v>
          </cell>
        </row>
        <row r="1289">
          <cell r="W1289" t="str">
            <v>B_Rป_M</v>
          </cell>
          <cell r="X1289">
            <v>45</v>
          </cell>
          <cell r="Y1289">
            <v>2.6470588235294117</v>
          </cell>
        </row>
        <row r="1290">
          <cell r="W1290" t="str">
            <v>B_Rป_M</v>
          </cell>
          <cell r="X1290">
            <v>33</v>
          </cell>
          <cell r="Y1290">
            <v>1.9411764705882353</v>
          </cell>
        </row>
        <row r="1291">
          <cell r="W1291" t="str">
            <v>B_Rป_M</v>
          </cell>
          <cell r="X1291">
            <v>63</v>
          </cell>
          <cell r="Y1291">
            <v>3.7058823529411766</v>
          </cell>
        </row>
        <row r="1292">
          <cell r="W1292" t="str">
            <v>B_Rป_R</v>
          </cell>
          <cell r="X1292">
            <v>195</v>
          </cell>
          <cell r="Y1292">
            <v>11.470588235294118</v>
          </cell>
        </row>
        <row r="1293">
          <cell r="W1293" t="str">
            <v>B_Rป_R</v>
          </cell>
          <cell r="X1293">
            <v>78</v>
          </cell>
          <cell r="Y1293">
            <v>4.588235294117647</v>
          </cell>
        </row>
        <row r="1294">
          <cell r="W1294" t="str">
            <v>B_Rป_R</v>
          </cell>
          <cell r="X1294">
            <v>36</v>
          </cell>
          <cell r="Y1294">
            <v>2.1176470588235294</v>
          </cell>
        </row>
        <row r="1295">
          <cell r="W1295" t="str">
            <v>B_Rป_R</v>
          </cell>
          <cell r="X1295">
            <v>48</v>
          </cell>
          <cell r="Y1295">
            <v>2.823529411764706</v>
          </cell>
        </row>
        <row r="1296">
          <cell r="W1296" t="str">
            <v>B_Rป_R</v>
          </cell>
          <cell r="X1296">
            <v>30</v>
          </cell>
          <cell r="Y1296">
            <v>1.7647058823529411</v>
          </cell>
        </row>
        <row r="1297">
          <cell r="W1297" t="str">
            <v>B_Rพ_R</v>
          </cell>
          <cell r="X1297">
            <v>126</v>
          </cell>
          <cell r="Y1297">
            <v>7.411764705882353</v>
          </cell>
        </row>
        <row r="1298">
          <cell r="W1298" t="str">
            <v>B_Rพ_R</v>
          </cell>
          <cell r="X1298">
            <v>111</v>
          </cell>
          <cell r="Y1298">
            <v>6.529411764705882</v>
          </cell>
        </row>
        <row r="1299">
          <cell r="W1299" t="str">
            <v>B_Rพ_R</v>
          </cell>
          <cell r="X1299">
            <v>162</v>
          </cell>
          <cell r="Y1299">
            <v>9.529411764705882</v>
          </cell>
        </row>
        <row r="1300">
          <cell r="W1300" t="str">
            <v>B_Rพ_R</v>
          </cell>
          <cell r="X1300">
            <v>45</v>
          </cell>
          <cell r="Y1300">
            <v>2.6470588235294117</v>
          </cell>
        </row>
        <row r="1301">
          <cell r="W1301" t="str">
            <v>B_Rพ_R</v>
          </cell>
          <cell r="X1301">
            <v>90</v>
          </cell>
          <cell r="Y1301">
            <v>5.294117647058823</v>
          </cell>
        </row>
        <row r="1302">
          <cell r="W1302" t="str">
            <v>B_Rพ_R</v>
          </cell>
          <cell r="X1302">
            <v>60</v>
          </cell>
          <cell r="Y1302">
            <v>3.5294117647058822</v>
          </cell>
        </row>
        <row r="1303">
          <cell r="W1303" t="str">
            <v>B_Rป_R</v>
          </cell>
          <cell r="X1303">
            <v>105</v>
          </cell>
          <cell r="Y1303">
            <v>6.176470588235294</v>
          </cell>
        </row>
        <row r="1304">
          <cell r="W1304" t="str">
            <v>B_Rป_R</v>
          </cell>
          <cell r="X1304">
            <v>27</v>
          </cell>
          <cell r="Y1304">
            <v>1.588235294117647</v>
          </cell>
        </row>
        <row r="1305">
          <cell r="W1305" t="str">
            <v>B_Rพ_R</v>
          </cell>
          <cell r="X1305">
            <v>84</v>
          </cell>
          <cell r="Y1305">
            <v>4.9411764705882355</v>
          </cell>
        </row>
        <row r="1306">
          <cell r="W1306" t="str">
            <v>B_Rป_S</v>
          </cell>
          <cell r="X1306">
            <v>3</v>
          </cell>
          <cell r="Y1306">
            <v>0.17647058823529413</v>
          </cell>
        </row>
        <row r="1307">
          <cell r="W1307" t="str">
            <v>B_Rป_S</v>
          </cell>
          <cell r="X1307">
            <v>198</v>
          </cell>
          <cell r="Y1307">
            <v>11.647058823529411</v>
          </cell>
        </row>
        <row r="1308">
          <cell r="W1308" t="str">
            <v>B_Rพ_S</v>
          </cell>
          <cell r="X1308">
            <v>45</v>
          </cell>
          <cell r="Y1308">
            <v>2.6470588235294117</v>
          </cell>
        </row>
        <row r="1309">
          <cell r="W1309" t="str">
            <v>B_Rป_S</v>
          </cell>
          <cell r="X1309">
            <v>36</v>
          </cell>
          <cell r="Y1309">
            <v>2.1176470588235294</v>
          </cell>
        </row>
        <row r="1310">
          <cell r="W1310" t="str">
            <v>B_Rป_S</v>
          </cell>
          <cell r="X1310">
            <v>201</v>
          </cell>
          <cell r="Y1310">
            <v>11.823529411764707</v>
          </cell>
        </row>
        <row r="1311">
          <cell r="W1311" t="str">
            <v>B_Rพ_S</v>
          </cell>
          <cell r="X1311">
            <v>234</v>
          </cell>
          <cell r="Y1311">
            <v>13.764705882352942</v>
          </cell>
        </row>
        <row r="1312">
          <cell r="W1312" t="str">
            <v>B_Rป_T</v>
          </cell>
          <cell r="X1312">
            <v>135</v>
          </cell>
          <cell r="Y1312">
            <v>7.9411764705882355</v>
          </cell>
        </row>
        <row r="1313">
          <cell r="W1313" t="str">
            <v>B_Rป_T</v>
          </cell>
          <cell r="X1313">
            <v>51</v>
          </cell>
          <cell r="Y1313">
            <v>3</v>
          </cell>
        </row>
        <row r="1314">
          <cell r="W1314" t="str">
            <v>B_Rป_T</v>
          </cell>
          <cell r="X1314">
            <v>108</v>
          </cell>
          <cell r="Y1314">
            <v>6.352941176470588</v>
          </cell>
        </row>
        <row r="1315">
          <cell r="W1315" t="str">
            <v>B_Rป_T</v>
          </cell>
          <cell r="X1315">
            <v>96</v>
          </cell>
          <cell r="Y1315">
            <v>5.647058823529412</v>
          </cell>
        </row>
        <row r="1316">
          <cell r="W1316" t="str">
            <v>B_Rพ_T</v>
          </cell>
          <cell r="X1316">
            <v>57</v>
          </cell>
          <cell r="Y1316">
            <v>3.3529411764705883</v>
          </cell>
        </row>
        <row r="1317">
          <cell r="W1317" t="str">
            <v>B_Rป_G</v>
          </cell>
          <cell r="X1317">
            <v>696</v>
          </cell>
          <cell r="Y1317">
            <v>40.94117647058823</v>
          </cell>
        </row>
        <row r="1318">
          <cell r="W1318" t="str">
            <v>B_Rป_M</v>
          </cell>
          <cell r="X1318">
            <v>6</v>
          </cell>
          <cell r="Y1318">
            <v>0.35294117647058826</v>
          </cell>
        </row>
        <row r="1319">
          <cell r="W1319" t="str">
            <v>B_Rป_R</v>
          </cell>
          <cell r="X1319">
            <v>276</v>
          </cell>
          <cell r="Y1319">
            <v>16.235294117647058</v>
          </cell>
        </row>
        <row r="1320">
          <cell r="W1320" t="str">
            <v>B_Rป_R</v>
          </cell>
          <cell r="X1320">
            <v>312</v>
          </cell>
          <cell r="Y1320">
            <v>18.352941176470587</v>
          </cell>
        </row>
        <row r="1321">
          <cell r="W1321" t="str">
            <v>B_Rป_R</v>
          </cell>
          <cell r="X1321">
            <v>180</v>
          </cell>
          <cell r="Y1321">
            <v>10.588235294117647</v>
          </cell>
        </row>
        <row r="1322">
          <cell r="W1322" t="str">
            <v>B_Rพ_R</v>
          </cell>
          <cell r="X1322">
            <v>3</v>
          </cell>
          <cell r="Y1322">
            <v>0.17647058823529413</v>
          </cell>
        </row>
        <row r="1323">
          <cell r="W1323" t="str">
            <v>B_Rพ_R</v>
          </cell>
          <cell r="X1323">
            <v>345</v>
          </cell>
          <cell r="Y1323">
            <v>20.294117647058822</v>
          </cell>
        </row>
        <row r="1324">
          <cell r="W1324" t="str">
            <v>B_Rพ_R</v>
          </cell>
          <cell r="X1324">
            <v>300</v>
          </cell>
          <cell r="Y1324">
            <v>17.647058823529413</v>
          </cell>
        </row>
        <row r="1325">
          <cell r="W1325" t="str">
            <v>B_Rพ_R</v>
          </cell>
          <cell r="X1325">
            <v>111</v>
          </cell>
          <cell r="Y1325">
            <v>6.529411764705882</v>
          </cell>
        </row>
        <row r="1326">
          <cell r="W1326" t="str">
            <v>B_Rพ_R</v>
          </cell>
          <cell r="X1326">
            <v>12</v>
          </cell>
          <cell r="Y1326">
            <v>0.7058823529411765</v>
          </cell>
        </row>
        <row r="1327">
          <cell r="W1327" t="str">
            <v>B_Rพ_R</v>
          </cell>
          <cell r="X1327">
            <v>24</v>
          </cell>
          <cell r="Y1327">
            <v>1.411764705882353</v>
          </cell>
        </row>
        <row r="1328">
          <cell r="W1328" t="str">
            <v>B_Rป_S</v>
          </cell>
          <cell r="X1328">
            <v>264</v>
          </cell>
          <cell r="Y1328">
            <v>15.529411764705882</v>
          </cell>
        </row>
        <row r="1329">
          <cell r="W1329" t="str">
            <v>B_Rพ_S</v>
          </cell>
          <cell r="X1329">
            <v>165</v>
          </cell>
          <cell r="Y1329">
            <v>9.705882352941176</v>
          </cell>
        </row>
        <row r="1330">
          <cell r="W1330" t="str">
            <v>B_Rป_S</v>
          </cell>
          <cell r="X1330">
            <v>180</v>
          </cell>
          <cell r="Y1330">
            <v>10.588235294117647</v>
          </cell>
        </row>
        <row r="1331">
          <cell r="W1331" t="str">
            <v>B_Rป_T</v>
          </cell>
          <cell r="X1331">
            <v>234</v>
          </cell>
          <cell r="Y1331">
            <v>13.764705882352942</v>
          </cell>
        </row>
        <row r="1332">
          <cell r="W1332" t="str">
            <v>B_Rป_T</v>
          </cell>
          <cell r="X1332">
            <v>102</v>
          </cell>
          <cell r="Y1332">
            <v>6</v>
          </cell>
        </row>
        <row r="1333">
          <cell r="W1333" t="str">
            <v>B_Rป_T</v>
          </cell>
          <cell r="X1333">
            <v>6</v>
          </cell>
          <cell r="Y1333">
            <v>0.35294117647058826</v>
          </cell>
        </row>
        <row r="1334">
          <cell r="W1334" t="str">
            <v>B_Rป_M</v>
          </cell>
          <cell r="X1334">
            <v>102</v>
          </cell>
          <cell r="Y1334">
            <v>6</v>
          </cell>
        </row>
        <row r="1335">
          <cell r="W1335" t="str">
            <v>B_Rป_M</v>
          </cell>
          <cell r="X1335">
            <v>333</v>
          </cell>
          <cell r="Y1335">
            <v>19.58823529411765</v>
          </cell>
        </row>
        <row r="1336">
          <cell r="W1336" t="str">
            <v>B_Rป_M</v>
          </cell>
          <cell r="X1336">
            <v>195</v>
          </cell>
          <cell r="Y1336">
            <v>11.470588235294118</v>
          </cell>
        </row>
        <row r="1337">
          <cell r="W1337" t="str">
            <v>B_Rป_M</v>
          </cell>
          <cell r="X1337">
            <v>6</v>
          </cell>
          <cell r="Y1337">
            <v>0.35294117647058826</v>
          </cell>
        </row>
        <row r="1338">
          <cell r="W1338" t="str">
            <v>B_Rป_R</v>
          </cell>
          <cell r="X1338">
            <v>54</v>
          </cell>
          <cell r="Y1338">
            <v>3.176470588235294</v>
          </cell>
        </row>
        <row r="1339">
          <cell r="W1339" t="str">
            <v>B_Rป_R</v>
          </cell>
          <cell r="X1339">
            <v>9</v>
          </cell>
          <cell r="Y1339">
            <v>0.5294117647058824</v>
          </cell>
        </row>
        <row r="1340">
          <cell r="W1340" t="str">
            <v>B_Rป_R</v>
          </cell>
          <cell r="X1340">
            <v>6</v>
          </cell>
          <cell r="Y1340">
            <v>0.35294117647058826</v>
          </cell>
        </row>
        <row r="1341">
          <cell r="W1341" t="str">
            <v>B_Rป_R</v>
          </cell>
          <cell r="X1341">
            <v>9</v>
          </cell>
          <cell r="Y1341">
            <v>0.5294117647058824</v>
          </cell>
        </row>
        <row r="1342">
          <cell r="W1342" t="str">
            <v>B_Rป_R</v>
          </cell>
          <cell r="X1342">
            <v>15</v>
          </cell>
          <cell r="Y1342">
            <v>0.8823529411764706</v>
          </cell>
        </row>
        <row r="1343">
          <cell r="W1343" t="str">
            <v>B_Rพ_R</v>
          </cell>
          <cell r="X1343">
            <v>27</v>
          </cell>
          <cell r="Y1343">
            <v>1.588235294117647</v>
          </cell>
        </row>
        <row r="1344">
          <cell r="W1344" t="str">
            <v>B_Rพ_R</v>
          </cell>
          <cell r="X1344">
            <v>18</v>
          </cell>
          <cell r="Y1344">
            <v>1.0588235294117647</v>
          </cell>
        </row>
        <row r="1345">
          <cell r="W1345" t="str">
            <v>B_Rพ_R</v>
          </cell>
          <cell r="X1345">
            <v>51</v>
          </cell>
          <cell r="Y1345">
            <v>3</v>
          </cell>
        </row>
        <row r="1346">
          <cell r="W1346" t="str">
            <v>B_Rพ_R</v>
          </cell>
          <cell r="X1346">
            <v>21</v>
          </cell>
          <cell r="Y1346">
            <v>1.2352941176470589</v>
          </cell>
        </row>
        <row r="1347">
          <cell r="W1347" t="str">
            <v>B_Rพ_R</v>
          </cell>
          <cell r="X1347">
            <v>45</v>
          </cell>
          <cell r="Y1347">
            <v>2.6470588235294117</v>
          </cell>
        </row>
        <row r="1348">
          <cell r="W1348" t="str">
            <v>B_Rพ_R</v>
          </cell>
          <cell r="X1348">
            <v>3</v>
          </cell>
          <cell r="Y1348">
            <v>0.17647058823529413</v>
          </cell>
        </row>
        <row r="1349">
          <cell r="W1349" t="str">
            <v>B_Rป_R</v>
          </cell>
          <cell r="X1349">
            <v>27</v>
          </cell>
          <cell r="Y1349">
            <v>1.588235294117647</v>
          </cell>
        </row>
        <row r="1350">
          <cell r="W1350" t="str">
            <v>B_Rป_R</v>
          </cell>
          <cell r="X1350">
            <v>27</v>
          </cell>
          <cell r="Y1350">
            <v>1.588235294117647</v>
          </cell>
        </row>
        <row r="1351">
          <cell r="W1351" t="str">
            <v>B_Rพ_R</v>
          </cell>
          <cell r="X1351">
            <v>114</v>
          </cell>
          <cell r="Y1351">
            <v>6.705882352941177</v>
          </cell>
        </row>
        <row r="1352">
          <cell r="W1352" t="str">
            <v>B_Rป_S</v>
          </cell>
          <cell r="X1352">
            <v>0</v>
          </cell>
          <cell r="Y1352">
            <v>0</v>
          </cell>
        </row>
        <row r="1353">
          <cell r="W1353" t="str">
            <v>B_Rป_S</v>
          </cell>
          <cell r="X1353">
            <v>6</v>
          </cell>
          <cell r="Y1353">
            <v>0.35294117647058826</v>
          </cell>
        </row>
        <row r="1354">
          <cell r="W1354" t="str">
            <v>B_Rป_S</v>
          </cell>
          <cell r="X1354">
            <v>12</v>
          </cell>
          <cell r="Y1354">
            <v>0.7058823529411765</v>
          </cell>
        </row>
        <row r="1355">
          <cell r="W1355" t="str">
            <v>B_Rป_S</v>
          </cell>
          <cell r="X1355">
            <v>36</v>
          </cell>
          <cell r="Y1355">
            <v>2.1176470588235294</v>
          </cell>
        </row>
        <row r="1356">
          <cell r="W1356" t="str">
            <v>B_Rพ_S</v>
          </cell>
          <cell r="X1356">
            <v>9</v>
          </cell>
          <cell r="Y1356">
            <v>0.5294117647058824</v>
          </cell>
        </row>
        <row r="1357">
          <cell r="W1357" t="str">
            <v>B_Rป_T</v>
          </cell>
          <cell r="X1357">
            <v>9</v>
          </cell>
          <cell r="Y1357">
            <v>0.5294117647058824</v>
          </cell>
        </row>
        <row r="1358">
          <cell r="W1358" t="str">
            <v>B_Rป_T</v>
          </cell>
          <cell r="X1358">
            <v>6</v>
          </cell>
          <cell r="Y1358">
            <v>0.35294117647058826</v>
          </cell>
        </row>
        <row r="1359">
          <cell r="W1359" t="str">
            <v>B_Rป_T</v>
          </cell>
          <cell r="X1359">
            <v>6</v>
          </cell>
          <cell r="Y1359">
            <v>0.35294117647058826</v>
          </cell>
        </row>
        <row r="1360">
          <cell r="W1360" t="str">
            <v>B_Rป_G</v>
          </cell>
          <cell r="X1360">
            <v>6</v>
          </cell>
          <cell r="Y1360">
            <v>0.35294117647058826</v>
          </cell>
        </row>
        <row r="1361">
          <cell r="W1361" t="str">
            <v>B_Rป_M</v>
          </cell>
          <cell r="X1361">
            <v>21</v>
          </cell>
          <cell r="Y1361">
            <v>1.2352941176470589</v>
          </cell>
        </row>
        <row r="1362">
          <cell r="W1362" t="str">
            <v>B_Rป_M</v>
          </cell>
          <cell r="X1362">
            <v>42</v>
          </cell>
          <cell r="Y1362">
            <v>2.4705882352941178</v>
          </cell>
        </row>
        <row r="1363">
          <cell r="W1363" t="str">
            <v>B_Rป_R</v>
          </cell>
          <cell r="X1363">
            <v>297</v>
          </cell>
          <cell r="Y1363">
            <v>17.470588235294116</v>
          </cell>
        </row>
        <row r="1364">
          <cell r="W1364" t="str">
            <v>B_Rป_R</v>
          </cell>
          <cell r="X1364">
            <v>3</v>
          </cell>
          <cell r="Y1364">
            <v>0.17647058823529413</v>
          </cell>
        </row>
        <row r="1365">
          <cell r="W1365" t="str">
            <v>B_Rป_R</v>
          </cell>
          <cell r="X1365">
            <v>21</v>
          </cell>
          <cell r="Y1365">
            <v>1.2352941176470589</v>
          </cell>
        </row>
        <row r="1366">
          <cell r="W1366" t="str">
            <v>B_Rพ_R</v>
          </cell>
          <cell r="X1366">
            <v>78</v>
          </cell>
          <cell r="Y1366">
            <v>4.588235294117647</v>
          </cell>
        </row>
        <row r="1367">
          <cell r="W1367" t="str">
            <v>B_Rพ_R</v>
          </cell>
          <cell r="X1367">
            <v>375</v>
          </cell>
          <cell r="Y1367">
            <v>22.058823529411764</v>
          </cell>
        </row>
        <row r="1368">
          <cell r="W1368" t="str">
            <v>B_Rพ_R</v>
          </cell>
          <cell r="X1368">
            <v>18</v>
          </cell>
          <cell r="Y1368">
            <v>1.0588235294117647</v>
          </cell>
        </row>
        <row r="1369">
          <cell r="W1369" t="str">
            <v>B_Rพ_R</v>
          </cell>
          <cell r="X1369">
            <v>6</v>
          </cell>
          <cell r="Y1369">
            <v>0.35294117647058826</v>
          </cell>
        </row>
        <row r="1370">
          <cell r="W1370" t="str">
            <v>B_Rพ_R</v>
          </cell>
          <cell r="X1370">
            <v>9</v>
          </cell>
          <cell r="Y1370">
            <v>0.5294117647058824</v>
          </cell>
        </row>
        <row r="1371">
          <cell r="W1371" t="str">
            <v>B_Rป_R</v>
          </cell>
          <cell r="X1371">
            <v>78</v>
          </cell>
          <cell r="Y1371">
            <v>4.588235294117647</v>
          </cell>
        </row>
        <row r="1372">
          <cell r="W1372" t="str">
            <v>B_Rป_R</v>
          </cell>
          <cell r="X1372">
            <v>39</v>
          </cell>
          <cell r="Y1372">
            <v>2.2941176470588234</v>
          </cell>
        </row>
        <row r="1373">
          <cell r="W1373" t="str">
            <v>B_Rพ_R</v>
          </cell>
          <cell r="X1373">
            <v>69</v>
          </cell>
          <cell r="Y1373">
            <v>4.0588235294117645</v>
          </cell>
        </row>
        <row r="1374">
          <cell r="W1374" t="str">
            <v>B_Rป_S</v>
          </cell>
          <cell r="X1374">
            <v>3</v>
          </cell>
          <cell r="Y1374">
            <v>0.17647058823529413</v>
          </cell>
        </row>
        <row r="1375">
          <cell r="W1375" t="str">
            <v>B_Rป_T</v>
          </cell>
          <cell r="X1375">
            <v>264</v>
          </cell>
          <cell r="Y1375">
            <v>15.529411764705882</v>
          </cell>
        </row>
        <row r="1376">
          <cell r="W1376" t="str">
            <v>B_Rป_T</v>
          </cell>
          <cell r="X1376">
            <v>9</v>
          </cell>
          <cell r="Y1376">
            <v>0.5294117647058824</v>
          </cell>
        </row>
        <row r="1377">
          <cell r="W1377" t="str">
            <v>B_Rป_G</v>
          </cell>
          <cell r="X1377">
            <v>696</v>
          </cell>
          <cell r="Y1377">
            <v>40.94117647058823</v>
          </cell>
        </row>
        <row r="1378">
          <cell r="W1378" t="str">
            <v>B_Rป_M</v>
          </cell>
          <cell r="X1378">
            <v>21</v>
          </cell>
          <cell r="Y1378">
            <v>1.2352941176470589</v>
          </cell>
        </row>
        <row r="1379">
          <cell r="W1379" t="str">
            <v>B_Rป_M</v>
          </cell>
          <cell r="X1379">
            <v>30</v>
          </cell>
          <cell r="Y1379">
            <v>1.7647058823529411</v>
          </cell>
        </row>
        <row r="1380">
          <cell r="W1380" t="str">
            <v>B_Rป_M</v>
          </cell>
          <cell r="X1380">
            <v>12</v>
          </cell>
          <cell r="Y1380">
            <v>0.7058823529411765</v>
          </cell>
        </row>
        <row r="1381">
          <cell r="W1381" t="str">
            <v>B_Rป_R</v>
          </cell>
          <cell r="X1381">
            <v>39</v>
          </cell>
          <cell r="Y1381">
            <v>2.2941176470588234</v>
          </cell>
        </row>
        <row r="1382">
          <cell r="W1382" t="str">
            <v>B_Rป_R</v>
          </cell>
          <cell r="X1382">
            <v>33</v>
          </cell>
          <cell r="Y1382">
            <v>1.9411764705882353</v>
          </cell>
        </row>
        <row r="1383">
          <cell r="W1383" t="str">
            <v>B_Rป_R</v>
          </cell>
          <cell r="X1383">
            <v>276</v>
          </cell>
          <cell r="Y1383">
            <v>16.235294117647058</v>
          </cell>
        </row>
        <row r="1384">
          <cell r="W1384" t="str">
            <v>B_Rป_R</v>
          </cell>
          <cell r="X1384">
            <v>3</v>
          </cell>
          <cell r="Y1384">
            <v>0.17647058823529413</v>
          </cell>
        </row>
        <row r="1385">
          <cell r="W1385" t="str">
            <v>B_Rพ_R</v>
          </cell>
          <cell r="X1385">
            <v>9</v>
          </cell>
          <cell r="Y1385">
            <v>0.5294117647058824</v>
          </cell>
        </row>
        <row r="1386">
          <cell r="W1386" t="str">
            <v>B_Rพ_R</v>
          </cell>
          <cell r="X1386">
            <v>36</v>
          </cell>
          <cell r="Y1386">
            <v>2.1176470588235294</v>
          </cell>
        </row>
        <row r="1387">
          <cell r="W1387" t="str">
            <v>B_Rพ_R</v>
          </cell>
          <cell r="X1387">
            <v>24</v>
          </cell>
          <cell r="Y1387">
            <v>1.411764705882353</v>
          </cell>
        </row>
        <row r="1388">
          <cell r="W1388" t="str">
            <v>B_Rพ_R</v>
          </cell>
          <cell r="X1388">
            <v>240</v>
          </cell>
          <cell r="Y1388">
            <v>14.117647058823529</v>
          </cell>
        </row>
        <row r="1389">
          <cell r="W1389" t="str">
            <v>B_Rพ_R</v>
          </cell>
          <cell r="X1389">
            <v>9</v>
          </cell>
          <cell r="Y1389">
            <v>0.5294117647058824</v>
          </cell>
        </row>
        <row r="1390">
          <cell r="W1390" t="str">
            <v>B_Rป_R</v>
          </cell>
          <cell r="X1390">
            <v>3</v>
          </cell>
          <cell r="Y1390">
            <v>0.17647058823529413</v>
          </cell>
        </row>
        <row r="1391">
          <cell r="W1391" t="str">
            <v>B_Rป_R</v>
          </cell>
          <cell r="X1391">
            <v>9</v>
          </cell>
          <cell r="Y1391">
            <v>0.5294117647058824</v>
          </cell>
        </row>
        <row r="1392">
          <cell r="W1392" t="str">
            <v>B_Rป_S</v>
          </cell>
          <cell r="X1392">
            <v>186</v>
          </cell>
          <cell r="Y1392">
            <v>10.941176470588236</v>
          </cell>
        </row>
        <row r="1393">
          <cell r="W1393" t="str">
            <v>B_Rป_T</v>
          </cell>
          <cell r="X1393">
            <v>303</v>
          </cell>
          <cell r="Y1393">
            <v>17.823529411764707</v>
          </cell>
        </row>
        <row r="1394">
          <cell r="W1394" t="str">
            <v>B_Rป_T</v>
          </cell>
          <cell r="X1394">
            <v>351</v>
          </cell>
          <cell r="Y1394">
            <v>20.647058823529413</v>
          </cell>
        </row>
        <row r="1395">
          <cell r="W1395" t="str">
            <v>B_Rป_T</v>
          </cell>
          <cell r="X1395">
            <v>21</v>
          </cell>
          <cell r="Y1395">
            <v>1.2352941176470589</v>
          </cell>
        </row>
        <row r="1396">
          <cell r="W1396" t="str">
            <v>B_Rป_T</v>
          </cell>
          <cell r="X1396">
            <v>204</v>
          </cell>
          <cell r="Y1396">
            <v>12</v>
          </cell>
        </row>
        <row r="1397">
          <cell r="W1397" t="str">
            <v>B_Rพ_T</v>
          </cell>
          <cell r="X1397">
            <v>3</v>
          </cell>
          <cell r="Y1397">
            <v>0.17647058823529413</v>
          </cell>
        </row>
        <row r="1398">
          <cell r="W1398" t="str">
            <v>B_Rป_S</v>
          </cell>
          <cell r="X1398">
            <v>276</v>
          </cell>
          <cell r="Y1398">
            <v>16.235294117647058</v>
          </cell>
        </row>
        <row r="1399">
          <cell r="W1399" t="str">
            <v>B_Rพ_S</v>
          </cell>
          <cell r="X1399">
            <v>177</v>
          </cell>
          <cell r="Y1399">
            <v>10.411764705882353</v>
          </cell>
        </row>
        <row r="1400">
          <cell r="W1400" t="str">
            <v>B_Rป_S</v>
          </cell>
          <cell r="X1400">
            <v>3</v>
          </cell>
          <cell r="Y1400">
            <v>0.17647058823529413</v>
          </cell>
        </row>
        <row r="1401">
          <cell r="W1401" t="str">
            <v>B_Rป_S</v>
          </cell>
          <cell r="X1401">
            <v>180</v>
          </cell>
          <cell r="Y1401">
            <v>10.588235294117647</v>
          </cell>
        </row>
        <row r="1402">
          <cell r="W1402" t="str">
            <v>B_Rพ_S</v>
          </cell>
          <cell r="X1402">
            <v>156</v>
          </cell>
          <cell r="Y1402">
            <v>9.176470588235293</v>
          </cell>
        </row>
        <row r="1403">
          <cell r="W1403" t="str">
            <v>B_Rป_S</v>
          </cell>
          <cell r="X1403">
            <v>3</v>
          </cell>
          <cell r="Y1403">
            <v>0.17647058823529413</v>
          </cell>
        </row>
        <row r="1404">
          <cell r="W1404" t="str">
            <v>B_Rป_T</v>
          </cell>
          <cell r="X1404">
            <v>3</v>
          </cell>
          <cell r="Y1404">
            <v>0.17647058823529413</v>
          </cell>
        </row>
        <row r="1405">
          <cell r="W1405" t="str">
            <v>B_Rป_G</v>
          </cell>
          <cell r="X1405">
            <v>6</v>
          </cell>
          <cell r="Y1405">
            <v>0.35294117647058826</v>
          </cell>
        </row>
        <row r="1406">
          <cell r="W1406" t="str">
            <v>B_Rป_M</v>
          </cell>
          <cell r="X1406">
            <v>39</v>
          </cell>
          <cell r="Y1406">
            <v>2.2941176470588234</v>
          </cell>
        </row>
        <row r="1407">
          <cell r="W1407" t="str">
            <v>B_Rป_M</v>
          </cell>
          <cell r="X1407">
            <v>111</v>
          </cell>
          <cell r="Y1407">
            <v>6.529411764705882</v>
          </cell>
        </row>
        <row r="1408">
          <cell r="W1408" t="str">
            <v>B_Rป_R</v>
          </cell>
          <cell r="X1408">
            <v>12</v>
          </cell>
          <cell r="Y1408">
            <v>0.7058823529411765</v>
          </cell>
        </row>
        <row r="1409">
          <cell r="W1409" t="str">
            <v>B_Rป_R</v>
          </cell>
          <cell r="X1409">
            <v>9</v>
          </cell>
          <cell r="Y1409">
            <v>0.5294117647058824</v>
          </cell>
        </row>
        <row r="1410">
          <cell r="W1410" t="str">
            <v>B_Rป_R</v>
          </cell>
          <cell r="X1410">
            <v>18</v>
          </cell>
          <cell r="Y1410">
            <v>1.0588235294117647</v>
          </cell>
        </row>
        <row r="1411">
          <cell r="W1411" t="str">
            <v>B_Rพ_R</v>
          </cell>
          <cell r="X1411">
            <v>6</v>
          </cell>
          <cell r="Y1411">
            <v>0.35294117647058826</v>
          </cell>
        </row>
        <row r="1412">
          <cell r="W1412" t="str">
            <v>B_Rพ_R</v>
          </cell>
          <cell r="X1412">
            <v>168</v>
          </cell>
          <cell r="Y1412">
            <v>9.882352941176471</v>
          </cell>
        </row>
        <row r="1413">
          <cell r="W1413" t="str">
            <v>B_Rป_R</v>
          </cell>
          <cell r="X1413">
            <v>324</v>
          </cell>
          <cell r="Y1413">
            <v>19.058823529411764</v>
          </cell>
        </row>
        <row r="1414">
          <cell r="W1414" t="str">
            <v>B_Rป_R</v>
          </cell>
          <cell r="X1414">
            <v>123</v>
          </cell>
          <cell r="Y1414">
            <v>7.235294117647059</v>
          </cell>
        </row>
        <row r="1415">
          <cell r="W1415" t="str">
            <v>B_Rพ_R</v>
          </cell>
          <cell r="X1415">
            <v>9</v>
          </cell>
          <cell r="Y1415">
            <v>0.5294117647058824</v>
          </cell>
        </row>
        <row r="1416">
          <cell r="W1416" t="str">
            <v>B_Rพ_S</v>
          </cell>
          <cell r="X1416">
            <v>15</v>
          </cell>
          <cell r="Y1416">
            <v>0.8823529411764706</v>
          </cell>
        </row>
        <row r="1417">
          <cell r="W1417" t="str">
            <v>B_Rป_S</v>
          </cell>
          <cell r="X1417">
            <v>48</v>
          </cell>
          <cell r="Y1417">
            <v>2.823529411764706</v>
          </cell>
        </row>
        <row r="1418">
          <cell r="W1418" t="str">
            <v>B_Rป_S</v>
          </cell>
          <cell r="X1418">
            <v>24</v>
          </cell>
          <cell r="Y1418">
            <v>1.411764705882353</v>
          </cell>
        </row>
        <row r="1419">
          <cell r="W1419" t="str">
            <v>B_Rพ_S</v>
          </cell>
          <cell r="X1419">
            <v>39</v>
          </cell>
          <cell r="Y1419">
            <v>2.2941176470588234</v>
          </cell>
        </row>
        <row r="1420">
          <cell r="W1420" t="str">
            <v>B_Rป_T</v>
          </cell>
          <cell r="X1420">
            <v>27</v>
          </cell>
          <cell r="Y1420">
            <v>1.588235294117647</v>
          </cell>
        </row>
        <row r="1421">
          <cell r="W1421" t="str">
            <v>B_Rป_T</v>
          </cell>
          <cell r="X1421">
            <v>15</v>
          </cell>
          <cell r="Y1421">
            <v>0.8823529411764706</v>
          </cell>
        </row>
        <row r="1422">
          <cell r="W1422" t="str">
            <v>B_Rป_T</v>
          </cell>
          <cell r="X1422">
            <v>9</v>
          </cell>
          <cell r="Y1422">
            <v>0.5294117647058824</v>
          </cell>
        </row>
        <row r="1423">
          <cell r="W1423" t="str">
            <v>B_Rพ_T</v>
          </cell>
          <cell r="X1423">
            <v>15</v>
          </cell>
          <cell r="Y1423">
            <v>0.8823529411764706</v>
          </cell>
        </row>
        <row r="1424">
          <cell r="W1424" t="str">
            <v>S09ป_S</v>
          </cell>
          <cell r="X1424">
            <v>222</v>
          </cell>
          <cell r="Y1424">
            <v>13.058823529411764</v>
          </cell>
        </row>
        <row r="1425">
          <cell r="W1425" t="str">
            <v>S09พ_S</v>
          </cell>
          <cell r="X1425">
            <v>234</v>
          </cell>
          <cell r="Y1425">
            <v>13.764705882352942</v>
          </cell>
        </row>
        <row r="1426">
          <cell r="W1426" t="str">
            <v>S09ป_S</v>
          </cell>
          <cell r="X1426">
            <v>267</v>
          </cell>
          <cell r="Y1426">
            <v>15.705882352941176</v>
          </cell>
        </row>
        <row r="1427">
          <cell r="W1427" t="str">
            <v>S09พ_S</v>
          </cell>
          <cell r="X1427">
            <v>138</v>
          </cell>
          <cell r="Y1427">
            <v>8.117647058823529</v>
          </cell>
        </row>
        <row r="1428">
          <cell r="W1428" t="str">
            <v>S09ป_R</v>
          </cell>
          <cell r="X1428">
            <v>315</v>
          </cell>
          <cell r="Y1428">
            <v>18.529411764705884</v>
          </cell>
        </row>
        <row r="1429">
          <cell r="W1429" t="str">
            <v>S09ป_R</v>
          </cell>
          <cell r="X1429">
            <v>225</v>
          </cell>
          <cell r="Y1429">
            <v>13.235294117647058</v>
          </cell>
        </row>
        <row r="1430">
          <cell r="W1430" t="str">
            <v>S09พ_R</v>
          </cell>
          <cell r="X1430">
            <v>354</v>
          </cell>
          <cell r="Y1430">
            <v>20.823529411764707</v>
          </cell>
        </row>
        <row r="1431">
          <cell r="W1431" t="str">
            <v>S09พ_R</v>
          </cell>
          <cell r="X1431">
            <v>6</v>
          </cell>
          <cell r="Y1431">
            <v>0.35294117647058826</v>
          </cell>
        </row>
        <row r="1432">
          <cell r="W1432" t="str">
            <v>S09พ_R</v>
          </cell>
          <cell r="X1432">
            <v>291</v>
          </cell>
          <cell r="Y1432">
            <v>17.11764705882353</v>
          </cell>
        </row>
        <row r="1433">
          <cell r="W1433" t="str">
            <v>S09ป_R</v>
          </cell>
          <cell r="X1433">
            <v>3</v>
          </cell>
          <cell r="Y1433">
            <v>0.17647058823529413</v>
          </cell>
        </row>
        <row r="1434">
          <cell r="W1434" t="str">
            <v>S09ป_S</v>
          </cell>
          <cell r="X1434">
            <v>72</v>
          </cell>
          <cell r="Y1434">
            <v>4.235294117647059</v>
          </cell>
        </row>
        <row r="1435">
          <cell r="W1435" t="str">
            <v>S09ป_S</v>
          </cell>
          <cell r="X1435">
            <v>78</v>
          </cell>
          <cell r="Y1435">
            <v>4.588235294117647</v>
          </cell>
        </row>
        <row r="1436">
          <cell r="W1436" t="str">
            <v>S09ป_S</v>
          </cell>
          <cell r="X1436">
            <v>219</v>
          </cell>
          <cell r="Y1436">
            <v>12.882352941176471</v>
          </cell>
        </row>
        <row r="1437">
          <cell r="W1437" t="str">
            <v>S09พ_S</v>
          </cell>
          <cell r="X1437">
            <v>240</v>
          </cell>
          <cell r="Y1437">
            <v>14.117647058823529</v>
          </cell>
        </row>
        <row r="1438">
          <cell r="W1438" t="str">
            <v>S09ป_S</v>
          </cell>
          <cell r="X1438">
            <v>270</v>
          </cell>
          <cell r="Y1438">
            <v>15.882352941176471</v>
          </cell>
        </row>
        <row r="1439">
          <cell r="W1439" t="str">
            <v>S09พ_S</v>
          </cell>
          <cell r="X1439">
            <v>186</v>
          </cell>
          <cell r="Y1439">
            <v>10.941176470588236</v>
          </cell>
        </row>
        <row r="1440">
          <cell r="W1440" t="str">
            <v>S09ป_S</v>
          </cell>
          <cell r="X1440">
            <v>45</v>
          </cell>
          <cell r="Y1440">
            <v>2.6470588235294117</v>
          </cell>
        </row>
        <row r="1441">
          <cell r="W1441" t="str">
            <v>S09พ_S</v>
          </cell>
          <cell r="X1441">
            <v>57</v>
          </cell>
          <cell r="Y1441">
            <v>3.3529411764705883</v>
          </cell>
        </row>
        <row r="1442">
          <cell r="W1442" t="str">
            <v>S09ป_S</v>
          </cell>
          <cell r="X1442">
            <v>183</v>
          </cell>
          <cell r="Y1442">
            <v>10.764705882352942</v>
          </cell>
        </row>
        <row r="1443">
          <cell r="W1443" t="str">
            <v>S09พ_S</v>
          </cell>
          <cell r="X1443">
            <v>138</v>
          </cell>
          <cell r="Y1443">
            <v>8.117647058823529</v>
          </cell>
        </row>
        <row r="1444">
          <cell r="W1444" t="str">
            <v>S09ป_S</v>
          </cell>
          <cell r="X1444">
            <v>183</v>
          </cell>
          <cell r="Y1444">
            <v>10.764705882352942</v>
          </cell>
        </row>
        <row r="1445">
          <cell r="W1445" t="str">
            <v>S09พ_S</v>
          </cell>
          <cell r="X1445">
            <v>129</v>
          </cell>
          <cell r="Y1445">
            <v>7.588235294117647</v>
          </cell>
        </row>
        <row r="1446">
          <cell r="W1446" t="str">
            <v>S09ป_S</v>
          </cell>
          <cell r="X1446">
            <v>336</v>
          </cell>
          <cell r="Y1446">
            <v>19.764705882352942</v>
          </cell>
        </row>
        <row r="1447">
          <cell r="W1447" t="str">
            <v>S09พ_S</v>
          </cell>
          <cell r="X1447">
            <v>171</v>
          </cell>
          <cell r="Y1447">
            <v>10.058823529411764</v>
          </cell>
        </row>
        <row r="1448">
          <cell r="W1448" t="str">
            <v>S09ป_S</v>
          </cell>
          <cell r="X1448">
            <v>9</v>
          </cell>
          <cell r="Y1448">
            <v>0.5294117647058824</v>
          </cell>
        </row>
        <row r="1449">
          <cell r="W1449" t="str">
            <v>S09ป_S</v>
          </cell>
          <cell r="X1449">
            <v>108</v>
          </cell>
          <cell r="Y1449">
            <v>6.352941176470588</v>
          </cell>
        </row>
        <row r="1450">
          <cell r="W1450" t="str">
            <v>S09พ_S</v>
          </cell>
          <cell r="X1450">
            <v>12</v>
          </cell>
          <cell r="Y1450">
            <v>0.7058823529411765</v>
          </cell>
        </row>
        <row r="1451">
          <cell r="W1451" t="str">
            <v>S09ป_S</v>
          </cell>
          <cell r="X1451">
            <v>339</v>
          </cell>
          <cell r="Y1451">
            <v>19.941176470588236</v>
          </cell>
        </row>
        <row r="1452">
          <cell r="W1452" t="str">
            <v>S09พ_S</v>
          </cell>
          <cell r="X1452">
            <v>165</v>
          </cell>
          <cell r="Y1452">
            <v>9.705882352941176</v>
          </cell>
        </row>
        <row r="1453">
          <cell r="W1453" t="str">
            <v>S09ป_S</v>
          </cell>
          <cell r="X1453">
            <v>348</v>
          </cell>
          <cell r="Y1453">
            <v>20.470588235294116</v>
          </cell>
        </row>
        <row r="1454">
          <cell r="W1454" t="str">
            <v>S09พ_S</v>
          </cell>
          <cell r="X1454">
            <v>174</v>
          </cell>
          <cell r="Y1454">
            <v>10.235294117647058</v>
          </cell>
        </row>
        <row r="1455">
          <cell r="W1455" t="str">
            <v>S09ป_S</v>
          </cell>
          <cell r="X1455">
            <v>87</v>
          </cell>
          <cell r="Y1455">
            <v>5.117647058823529</v>
          </cell>
        </row>
        <row r="1456">
          <cell r="W1456" t="str">
            <v>S09พ_S</v>
          </cell>
          <cell r="X1456">
            <v>66</v>
          </cell>
          <cell r="Y1456">
            <v>3.8823529411764706</v>
          </cell>
        </row>
        <row r="1457">
          <cell r="W1457" t="str">
            <v>S09ป_S</v>
          </cell>
          <cell r="X1457">
            <v>3</v>
          </cell>
          <cell r="Y1457">
            <v>0.17647058823529413</v>
          </cell>
        </row>
        <row r="1458">
          <cell r="W1458" t="str">
            <v>S09พ_S</v>
          </cell>
          <cell r="X1458">
            <v>3</v>
          </cell>
          <cell r="Y1458">
            <v>0.17647058823529413</v>
          </cell>
        </row>
        <row r="1459">
          <cell r="W1459" t="str">
            <v>S09ป_S</v>
          </cell>
          <cell r="X1459">
            <v>57</v>
          </cell>
          <cell r="Y1459">
            <v>3.3529411764705883</v>
          </cell>
        </row>
        <row r="1460">
          <cell r="W1460" t="str">
            <v>S09พ_S</v>
          </cell>
          <cell r="X1460">
            <v>30</v>
          </cell>
          <cell r="Y1460">
            <v>1.7647058823529411</v>
          </cell>
        </row>
        <row r="1461">
          <cell r="W1461" t="str">
            <v>S09ป_S</v>
          </cell>
          <cell r="X1461">
            <v>348</v>
          </cell>
          <cell r="Y1461">
            <v>20.470588235294116</v>
          </cell>
        </row>
        <row r="1462">
          <cell r="W1462" t="str">
            <v>S09พ_S</v>
          </cell>
          <cell r="X1462">
            <v>171</v>
          </cell>
          <cell r="Y1462">
            <v>10.058823529411764</v>
          </cell>
        </row>
        <row r="1463">
          <cell r="W1463" t="str">
            <v>S09ป_S</v>
          </cell>
          <cell r="X1463">
            <v>90</v>
          </cell>
          <cell r="Y1463">
            <v>5.294117647058823</v>
          </cell>
        </row>
        <row r="1464">
          <cell r="W1464" t="str">
            <v>S09พ_S</v>
          </cell>
          <cell r="X1464">
            <v>120</v>
          </cell>
          <cell r="Y1464">
            <v>7.0588235294117645</v>
          </cell>
        </row>
        <row r="1465">
          <cell r="W1465" t="str">
            <v>S09ป_S</v>
          </cell>
          <cell r="X1465">
            <v>3</v>
          </cell>
          <cell r="Y1465">
            <v>0.17647058823529413</v>
          </cell>
        </row>
        <row r="1466">
          <cell r="W1466" t="str">
            <v>S09พ_S</v>
          </cell>
          <cell r="X1466">
            <v>3</v>
          </cell>
          <cell r="Y1466">
            <v>0.17647058823529413</v>
          </cell>
        </row>
        <row r="1467">
          <cell r="W1467" t="str">
            <v>S09ป_S</v>
          </cell>
          <cell r="X1467">
            <v>240</v>
          </cell>
          <cell r="Y1467">
            <v>14.117647058823529</v>
          </cell>
        </row>
        <row r="1468">
          <cell r="W1468" t="str">
            <v>S09พ_S</v>
          </cell>
          <cell r="X1468">
            <v>189</v>
          </cell>
          <cell r="Y1468">
            <v>11.117647058823529</v>
          </cell>
        </row>
        <row r="1469">
          <cell r="W1469" t="str">
            <v>S09ป_S</v>
          </cell>
          <cell r="X1469">
            <v>99</v>
          </cell>
          <cell r="Y1469">
            <v>5.823529411764706</v>
          </cell>
        </row>
        <row r="1470">
          <cell r="W1470" t="str">
            <v>S09พ_S</v>
          </cell>
          <cell r="X1470">
            <v>21</v>
          </cell>
          <cell r="Y1470">
            <v>1.2352941176470589</v>
          </cell>
        </row>
        <row r="1471">
          <cell r="W1471" t="str">
            <v>S09ป_S</v>
          </cell>
          <cell r="X1471">
            <v>66</v>
          </cell>
          <cell r="Y1471">
            <v>3.8823529411764706</v>
          </cell>
        </row>
        <row r="1472">
          <cell r="W1472" t="str">
            <v>S09พ_S</v>
          </cell>
          <cell r="X1472">
            <v>111</v>
          </cell>
          <cell r="Y1472">
            <v>6.529411764705882</v>
          </cell>
        </row>
        <row r="1473">
          <cell r="W1473" t="str">
            <v>S09ป_S</v>
          </cell>
          <cell r="X1473">
            <v>119</v>
          </cell>
          <cell r="Y1473">
            <v>7</v>
          </cell>
        </row>
        <row r="1474">
          <cell r="W1474" t="str">
            <v>S09พ_S</v>
          </cell>
          <cell r="X1474">
            <v>59</v>
          </cell>
          <cell r="Y1474">
            <v>3.4705882352941178</v>
          </cell>
        </row>
        <row r="1475">
          <cell r="W1475" t="str">
            <v>S09ป_S</v>
          </cell>
          <cell r="X1475">
            <v>79</v>
          </cell>
          <cell r="Y1475">
            <v>4.647058823529412</v>
          </cell>
        </row>
        <row r="1476">
          <cell r="W1476" t="str">
            <v>S09พ_S</v>
          </cell>
          <cell r="X1476">
            <v>61</v>
          </cell>
          <cell r="Y1476">
            <v>3.588235294117647</v>
          </cell>
        </row>
        <row r="1477">
          <cell r="W1477" t="str">
            <v>S09ป_S</v>
          </cell>
          <cell r="X1477">
            <v>39</v>
          </cell>
          <cell r="Y1477">
            <v>2.2941176470588234</v>
          </cell>
        </row>
        <row r="1478">
          <cell r="W1478" t="str">
            <v>S09พ_S</v>
          </cell>
          <cell r="X1478">
            <v>9</v>
          </cell>
          <cell r="Y1478">
            <v>0.5294117647058824</v>
          </cell>
        </row>
        <row r="1479">
          <cell r="W1479" t="str">
            <v>S09ป_S</v>
          </cell>
          <cell r="X1479">
            <v>1</v>
          </cell>
          <cell r="Y1479">
            <v>0.058823529411764705</v>
          </cell>
        </row>
        <row r="1480">
          <cell r="W1480" t="str">
            <v>S09พ_S</v>
          </cell>
          <cell r="X1480">
            <v>4</v>
          </cell>
          <cell r="Y1480">
            <v>0.23529411764705882</v>
          </cell>
        </row>
        <row r="1481">
          <cell r="W1481" t="str">
            <v>S09ป_S</v>
          </cell>
          <cell r="X1481">
            <v>213</v>
          </cell>
          <cell r="Y1481">
            <v>12.529411764705882</v>
          </cell>
        </row>
        <row r="1482">
          <cell r="W1482" t="str">
            <v>S09พ_S</v>
          </cell>
          <cell r="X1482">
            <v>111</v>
          </cell>
          <cell r="Y1482">
            <v>6.529411764705882</v>
          </cell>
        </row>
        <row r="1483">
          <cell r="W1483" t="str">
            <v>B_Rป_R</v>
          </cell>
          <cell r="X1483">
            <v>3</v>
          </cell>
          <cell r="Y1483">
            <v>0.17647058823529413</v>
          </cell>
        </row>
        <row r="1484">
          <cell r="W1484" t="str">
            <v>B_Rพ_R</v>
          </cell>
          <cell r="X1484">
            <v>3</v>
          </cell>
          <cell r="Y1484">
            <v>0.17647058823529413</v>
          </cell>
        </row>
        <row r="1485">
          <cell r="W1485" t="str">
            <v>B_Rพ_R</v>
          </cell>
          <cell r="X1485">
            <v>18</v>
          </cell>
          <cell r="Y1485">
            <v>1.0588235294117647</v>
          </cell>
        </row>
        <row r="1486">
          <cell r="W1486" t="str">
            <v>B_Rพ_R</v>
          </cell>
          <cell r="X1486">
            <v>12</v>
          </cell>
          <cell r="Y1486">
            <v>0.7058823529411765</v>
          </cell>
        </row>
        <row r="1487">
          <cell r="W1487" t="str">
            <v>B_Rพ_R</v>
          </cell>
          <cell r="X1487">
            <v>3</v>
          </cell>
          <cell r="Y1487">
            <v>0.17647058823529413</v>
          </cell>
        </row>
        <row r="1488">
          <cell r="W1488" t="str">
            <v>B_Rป_S</v>
          </cell>
          <cell r="X1488">
            <v>45</v>
          </cell>
          <cell r="Y1488">
            <v>2.6470588235294117</v>
          </cell>
        </row>
        <row r="1489">
          <cell r="W1489" t="str">
            <v>B_Rพ_S</v>
          </cell>
          <cell r="X1489">
            <v>168</v>
          </cell>
          <cell r="Y1489">
            <v>9.882352941176471</v>
          </cell>
        </row>
        <row r="1490">
          <cell r="W1490" t="str">
            <v>B_Rป_S</v>
          </cell>
          <cell r="X1490">
            <v>45</v>
          </cell>
          <cell r="Y1490">
            <v>2.6470588235294117</v>
          </cell>
        </row>
        <row r="1491">
          <cell r="W1491" t="str">
            <v>B_Rป_S</v>
          </cell>
          <cell r="X1491">
            <v>42</v>
          </cell>
          <cell r="Y1491">
            <v>2.4705882352941178</v>
          </cell>
        </row>
        <row r="1492">
          <cell r="W1492" t="str">
            <v>B_Rพ_S</v>
          </cell>
          <cell r="X1492">
            <v>54</v>
          </cell>
          <cell r="Y1492">
            <v>3.176470588235294</v>
          </cell>
        </row>
        <row r="1493">
          <cell r="W1493" t="str">
            <v>B_Rป_T</v>
          </cell>
          <cell r="X1493">
            <v>156</v>
          </cell>
          <cell r="Y1493">
            <v>9.176470588235293</v>
          </cell>
        </row>
        <row r="1494">
          <cell r="W1494" t="str">
            <v>B_Rป_T</v>
          </cell>
          <cell r="X1494">
            <v>21</v>
          </cell>
          <cell r="Y1494">
            <v>1.2352941176470589</v>
          </cell>
        </row>
        <row r="1495">
          <cell r="W1495" t="str">
            <v>B_Rป_T</v>
          </cell>
          <cell r="X1495">
            <v>24</v>
          </cell>
          <cell r="Y1495">
            <v>1.411764705882353</v>
          </cell>
        </row>
        <row r="1496">
          <cell r="W1496" t="str">
            <v>B_Rป_T</v>
          </cell>
          <cell r="X1496">
            <v>63</v>
          </cell>
          <cell r="Y1496">
            <v>3.7058823529411766</v>
          </cell>
        </row>
        <row r="1497">
          <cell r="W1497" t="str">
            <v>B_Rพ_T</v>
          </cell>
          <cell r="X1497">
            <v>36</v>
          </cell>
          <cell r="Y1497">
            <v>2.1176470588235294</v>
          </cell>
        </row>
        <row r="1498">
          <cell r="W1498" t="str">
            <v>B_Rป_S</v>
          </cell>
          <cell r="X1498">
            <v>2</v>
          </cell>
          <cell r="Y1498">
            <v>0.11764705882352941</v>
          </cell>
        </row>
        <row r="1499">
          <cell r="W1499" t="str">
            <v>B_Rพ_S</v>
          </cell>
          <cell r="X1499">
            <v>4</v>
          </cell>
          <cell r="Y1499">
            <v>0.23529411764705882</v>
          </cell>
        </row>
        <row r="1500">
          <cell r="W1500" t="str">
            <v>B_Rป_S</v>
          </cell>
          <cell r="X1500">
            <v>2</v>
          </cell>
          <cell r="Y1500">
            <v>0.11764705882352941</v>
          </cell>
        </row>
        <row r="1501">
          <cell r="W1501" t="str">
            <v>B_Rป_S</v>
          </cell>
          <cell r="X1501">
            <v>9</v>
          </cell>
          <cell r="Y1501">
            <v>0.5294117647058824</v>
          </cell>
        </row>
        <row r="1502">
          <cell r="W1502" t="str">
            <v>B_Rพ_S</v>
          </cell>
          <cell r="X1502">
            <v>41</v>
          </cell>
          <cell r="Y1502">
            <v>2.411764705882353</v>
          </cell>
        </row>
        <row r="1503">
          <cell r="W1503" t="str">
            <v>B_Rป_T</v>
          </cell>
          <cell r="X1503">
            <v>4</v>
          </cell>
          <cell r="Y1503">
            <v>0.23529411764705882</v>
          </cell>
        </row>
        <row r="1504">
          <cell r="W1504" t="str">
            <v>B_Rป_T</v>
          </cell>
          <cell r="X1504">
            <v>1</v>
          </cell>
          <cell r="Y1504">
            <v>0.058823529411764705</v>
          </cell>
        </row>
        <row r="1505">
          <cell r="W1505" t="str">
            <v>B_Rพ_T</v>
          </cell>
          <cell r="X1505">
            <v>3</v>
          </cell>
          <cell r="Y1505">
            <v>0.17647058823529413</v>
          </cell>
        </row>
        <row r="1506">
          <cell r="W1506" t="str">
            <v>R05ป_R</v>
          </cell>
          <cell r="X1506">
            <v>24</v>
          </cell>
          <cell r="Y1506">
            <v>1.411764705882353</v>
          </cell>
        </row>
        <row r="1507">
          <cell r="W1507" t="str">
            <v>R05พ_R</v>
          </cell>
          <cell r="X1507">
            <v>12</v>
          </cell>
          <cell r="Y1507">
            <v>0.7058823529411765</v>
          </cell>
        </row>
        <row r="1508">
          <cell r="W1508" t="str">
            <v>M02ป_M</v>
          </cell>
          <cell r="X1508">
            <v>132</v>
          </cell>
          <cell r="Y1508">
            <v>7.764705882352941</v>
          </cell>
        </row>
        <row r="1509">
          <cell r="W1509" t="str">
            <v>M02ป_M</v>
          </cell>
          <cell r="X1509">
            <v>6</v>
          </cell>
          <cell r="Y1509">
            <v>0.35294117647058826</v>
          </cell>
        </row>
        <row r="1510">
          <cell r="W1510" t="str">
            <v>M02ป_M</v>
          </cell>
          <cell r="X1510">
            <v>84</v>
          </cell>
          <cell r="Y1510">
            <v>4.9411764705882355</v>
          </cell>
        </row>
        <row r="1511">
          <cell r="W1511" t="str">
            <v>M02ป_M</v>
          </cell>
          <cell r="X1511">
            <v>111</v>
          </cell>
          <cell r="Y1511">
            <v>6.529411764705882</v>
          </cell>
        </row>
        <row r="1512">
          <cell r="W1512" t="str">
            <v>M02ป_M</v>
          </cell>
          <cell r="X1512">
            <v>63</v>
          </cell>
          <cell r="Y1512">
            <v>3.7058823529411766</v>
          </cell>
        </row>
        <row r="1513">
          <cell r="W1513" t="str">
            <v>M02ป_M</v>
          </cell>
          <cell r="X1513">
            <v>123</v>
          </cell>
          <cell r="Y1513">
            <v>7.235294117647059</v>
          </cell>
        </row>
        <row r="1514">
          <cell r="W1514" t="str">
            <v>M02ป_M</v>
          </cell>
          <cell r="X1514">
            <v>69</v>
          </cell>
          <cell r="Y1514">
            <v>4.0588235294117645</v>
          </cell>
        </row>
        <row r="1515">
          <cell r="W1515" t="str">
            <v>M02ป_M</v>
          </cell>
          <cell r="X1515">
            <v>40</v>
          </cell>
          <cell r="Y1515">
            <v>2.3529411764705883</v>
          </cell>
        </row>
        <row r="1516">
          <cell r="W1516" t="str">
            <v>M02ป_M</v>
          </cell>
          <cell r="X1516">
            <v>44</v>
          </cell>
          <cell r="Y1516">
            <v>2.588235294117647</v>
          </cell>
        </row>
        <row r="1517">
          <cell r="W1517" t="str">
            <v>M02ป_M</v>
          </cell>
          <cell r="X1517">
            <v>90</v>
          </cell>
          <cell r="Y1517">
            <v>5.294117647058823</v>
          </cell>
        </row>
        <row r="1518">
          <cell r="W1518" t="str">
            <v>M02ป_M</v>
          </cell>
          <cell r="X1518">
            <v>38</v>
          </cell>
          <cell r="Y1518">
            <v>2.235294117647059</v>
          </cell>
        </row>
        <row r="1519">
          <cell r="W1519" t="str">
            <v>M02ป_M</v>
          </cell>
          <cell r="X1519">
            <v>48</v>
          </cell>
          <cell r="Y1519">
            <v>2.823529411764706</v>
          </cell>
        </row>
        <row r="1520">
          <cell r="W1520" t="str">
            <v>M02ป_M</v>
          </cell>
          <cell r="X1520">
            <v>147</v>
          </cell>
          <cell r="Y1520">
            <v>8.647058823529411</v>
          </cell>
        </row>
        <row r="1521">
          <cell r="W1521" t="str">
            <v>M02ป_M</v>
          </cell>
          <cell r="X1521">
            <v>81</v>
          </cell>
          <cell r="Y1521">
            <v>4.764705882352941</v>
          </cell>
        </row>
        <row r="1522">
          <cell r="W1522" t="str">
            <v>M02ป_M</v>
          </cell>
          <cell r="X1522">
            <v>81</v>
          </cell>
          <cell r="Y1522">
            <v>4.764705882352941</v>
          </cell>
        </row>
        <row r="1523">
          <cell r="W1523" t="str">
            <v>M02ป_M</v>
          </cell>
          <cell r="X1523">
            <v>129</v>
          </cell>
          <cell r="Y1523">
            <v>7.588235294117647</v>
          </cell>
        </row>
        <row r="1524">
          <cell r="W1524" t="str">
            <v>M02ป_M</v>
          </cell>
          <cell r="X1524">
            <v>78</v>
          </cell>
          <cell r="Y1524">
            <v>4.588235294117647</v>
          </cell>
        </row>
        <row r="1525">
          <cell r="W1525" t="str">
            <v>M02ป_M</v>
          </cell>
          <cell r="X1525">
            <v>108</v>
          </cell>
          <cell r="Y1525">
            <v>6.352941176470588</v>
          </cell>
        </row>
        <row r="1526">
          <cell r="W1526" t="str">
            <v>M02ป_M</v>
          </cell>
          <cell r="X1526">
            <v>60</v>
          </cell>
          <cell r="Y1526">
            <v>3.5294117647058822</v>
          </cell>
        </row>
        <row r="1527">
          <cell r="W1527" t="str">
            <v>M02ป_M</v>
          </cell>
          <cell r="X1527">
            <v>93</v>
          </cell>
          <cell r="Y1527">
            <v>5.470588235294118</v>
          </cell>
        </row>
        <row r="1528">
          <cell r="W1528" t="str">
            <v>M02ป_M</v>
          </cell>
          <cell r="X1528">
            <v>123</v>
          </cell>
          <cell r="Y1528">
            <v>7.235294117647059</v>
          </cell>
        </row>
        <row r="1529">
          <cell r="W1529" t="str">
            <v>M02ป_M</v>
          </cell>
          <cell r="X1529">
            <v>38</v>
          </cell>
          <cell r="Y1529">
            <v>2.235294117647059</v>
          </cell>
        </row>
        <row r="1530">
          <cell r="W1530" t="str">
            <v>M02ป_M</v>
          </cell>
          <cell r="X1530">
            <v>36</v>
          </cell>
          <cell r="Y1530">
            <v>2.1176470588235294</v>
          </cell>
        </row>
        <row r="1531">
          <cell r="W1531" t="str">
            <v>M02ป_M</v>
          </cell>
          <cell r="X1531">
            <v>3</v>
          </cell>
          <cell r="Y1531">
            <v>0.17647058823529413</v>
          </cell>
        </row>
        <row r="1532">
          <cell r="W1532" t="str">
            <v>M02ป_M</v>
          </cell>
          <cell r="X1532">
            <v>21</v>
          </cell>
          <cell r="Y1532">
            <v>1.2352941176470589</v>
          </cell>
        </row>
        <row r="1533">
          <cell r="W1533" t="str">
            <v>M02ป_M</v>
          </cell>
          <cell r="X1533">
            <v>60</v>
          </cell>
          <cell r="Y1533">
            <v>3.5294117647058822</v>
          </cell>
        </row>
        <row r="1534">
          <cell r="W1534" t="str">
            <v>M02ป_M</v>
          </cell>
          <cell r="X1534">
            <v>69</v>
          </cell>
          <cell r="Y1534">
            <v>4.0588235294117645</v>
          </cell>
        </row>
        <row r="1535">
          <cell r="W1535" t="str">
            <v>M02ป_M</v>
          </cell>
          <cell r="X1535">
            <v>30</v>
          </cell>
          <cell r="Y1535">
            <v>1.7647058823529411</v>
          </cell>
        </row>
        <row r="1536">
          <cell r="W1536" t="str">
            <v>M02ป_M</v>
          </cell>
          <cell r="X1536">
            <v>21</v>
          </cell>
          <cell r="Y1536">
            <v>1.2352941176470589</v>
          </cell>
        </row>
        <row r="1537">
          <cell r="W1537" t="str">
            <v>M02ป_M</v>
          </cell>
          <cell r="X1537">
            <v>81</v>
          </cell>
          <cell r="Y1537">
            <v>4.764705882352941</v>
          </cell>
        </row>
        <row r="1538">
          <cell r="W1538" t="str">
            <v>M02ป_M</v>
          </cell>
          <cell r="X1538">
            <v>3</v>
          </cell>
          <cell r="Y1538">
            <v>0.17647058823529413</v>
          </cell>
        </row>
        <row r="1539">
          <cell r="W1539" t="str">
            <v>M02ป_M</v>
          </cell>
          <cell r="X1539">
            <v>75</v>
          </cell>
          <cell r="Y1539">
            <v>4.411764705882353</v>
          </cell>
        </row>
        <row r="1540">
          <cell r="W1540" t="str">
            <v>M02ป_M</v>
          </cell>
          <cell r="X1540">
            <v>114</v>
          </cell>
          <cell r="Y1540">
            <v>6.705882352941177</v>
          </cell>
        </row>
        <row r="1541">
          <cell r="W1541" t="str">
            <v>M02ป_M</v>
          </cell>
          <cell r="X1541">
            <v>75</v>
          </cell>
          <cell r="Y1541">
            <v>4.411764705882353</v>
          </cell>
        </row>
        <row r="1542">
          <cell r="W1542" t="str">
            <v>M02ป_M</v>
          </cell>
          <cell r="X1542">
            <v>273</v>
          </cell>
          <cell r="Y1542">
            <v>16.058823529411764</v>
          </cell>
        </row>
        <row r="1543">
          <cell r="W1543" t="str">
            <v>M02ป_M</v>
          </cell>
          <cell r="X1543">
            <v>171</v>
          </cell>
          <cell r="Y1543">
            <v>10.058823529411764</v>
          </cell>
        </row>
        <row r="1544">
          <cell r="W1544" t="str">
            <v>M02ป_M</v>
          </cell>
          <cell r="X1544">
            <v>180</v>
          </cell>
          <cell r="Y1544">
            <v>10.588235294117647</v>
          </cell>
        </row>
        <row r="1545">
          <cell r="W1545" t="str">
            <v>M02ป_M</v>
          </cell>
          <cell r="X1545">
            <v>177</v>
          </cell>
          <cell r="Y1545">
            <v>10.411764705882353</v>
          </cell>
        </row>
        <row r="1546">
          <cell r="W1546" t="str">
            <v>M02ป_M</v>
          </cell>
          <cell r="X1546">
            <v>171</v>
          </cell>
          <cell r="Y1546">
            <v>10.058823529411764</v>
          </cell>
        </row>
        <row r="1547">
          <cell r="W1547" t="str">
            <v>M02ป_M</v>
          </cell>
          <cell r="X1547">
            <v>6</v>
          </cell>
          <cell r="Y1547">
            <v>0.35294117647058826</v>
          </cell>
        </row>
        <row r="1548">
          <cell r="W1548" t="str">
            <v>M02ป_M</v>
          </cell>
          <cell r="X1548">
            <v>112</v>
          </cell>
          <cell r="Y1548">
            <v>6.588235294117647</v>
          </cell>
        </row>
        <row r="1549">
          <cell r="W1549" t="str">
            <v>M02ป_M</v>
          </cell>
          <cell r="X1549">
            <v>112</v>
          </cell>
          <cell r="Y1549">
            <v>6.588235294117647</v>
          </cell>
        </row>
        <row r="1550">
          <cell r="W1550" t="str">
            <v>M02ป_M</v>
          </cell>
          <cell r="X1550">
            <v>171</v>
          </cell>
          <cell r="Y1550">
            <v>10.058823529411764</v>
          </cell>
        </row>
        <row r="1551">
          <cell r="W1551" t="str">
            <v>M02ป_M</v>
          </cell>
          <cell r="X1551">
            <v>153</v>
          </cell>
          <cell r="Y1551">
            <v>9</v>
          </cell>
        </row>
        <row r="1552">
          <cell r="W1552" t="str">
            <v>M02ป_M</v>
          </cell>
          <cell r="X1552">
            <v>168</v>
          </cell>
          <cell r="Y1552">
            <v>9.882352941176471</v>
          </cell>
        </row>
        <row r="1553">
          <cell r="W1553" t="str">
            <v>M02ป_M</v>
          </cell>
          <cell r="X1553">
            <v>102</v>
          </cell>
          <cell r="Y1553">
            <v>6</v>
          </cell>
        </row>
        <row r="1554">
          <cell r="W1554" t="str">
            <v>M02ป_M</v>
          </cell>
          <cell r="X1554">
            <v>153</v>
          </cell>
          <cell r="Y1554">
            <v>9</v>
          </cell>
        </row>
        <row r="1555">
          <cell r="W1555" t="str">
            <v>M02ป_M</v>
          </cell>
          <cell r="X1555">
            <v>153</v>
          </cell>
          <cell r="Y1555">
            <v>9</v>
          </cell>
        </row>
        <row r="1556">
          <cell r="W1556" t="str">
            <v>M02ป_M</v>
          </cell>
          <cell r="X1556">
            <v>153</v>
          </cell>
          <cell r="Y1556">
            <v>9</v>
          </cell>
        </row>
        <row r="1557">
          <cell r="W1557" t="str">
            <v>M02ป_M</v>
          </cell>
          <cell r="X1557">
            <v>42</v>
          </cell>
          <cell r="Y1557">
            <v>2.4705882352941178</v>
          </cell>
        </row>
        <row r="1558">
          <cell r="W1558" t="str">
            <v>M02ป_M</v>
          </cell>
          <cell r="X1558">
            <v>66</v>
          </cell>
          <cell r="Y1558">
            <v>3.8823529411764706</v>
          </cell>
        </row>
        <row r="1559">
          <cell r="W1559" t="str">
            <v>M02ป_M</v>
          </cell>
          <cell r="X1559">
            <v>42</v>
          </cell>
          <cell r="Y1559">
            <v>2.4705882352941178</v>
          </cell>
        </row>
        <row r="1560">
          <cell r="W1560" t="str">
            <v>M02ป_M</v>
          </cell>
          <cell r="X1560">
            <v>675</v>
          </cell>
          <cell r="Y1560">
            <v>39.705882352941174</v>
          </cell>
        </row>
        <row r="1561">
          <cell r="W1561" t="str">
            <v>T02ป_T</v>
          </cell>
          <cell r="X1561">
            <v>231</v>
          </cell>
          <cell r="Y1561">
            <v>13.588235294117647</v>
          </cell>
        </row>
        <row r="1562">
          <cell r="W1562" t="str">
            <v>T02ป_T</v>
          </cell>
          <cell r="X1562">
            <v>210</v>
          </cell>
          <cell r="Y1562">
            <v>12.352941176470589</v>
          </cell>
        </row>
        <row r="1563">
          <cell r="W1563" t="str">
            <v>T02ป_T</v>
          </cell>
          <cell r="X1563">
            <v>82</v>
          </cell>
          <cell r="Y1563">
            <v>4.823529411764706</v>
          </cell>
        </row>
        <row r="1564">
          <cell r="W1564" t="str">
            <v>T02ป_T</v>
          </cell>
          <cell r="X1564">
            <v>88</v>
          </cell>
          <cell r="Y1564">
            <v>5.176470588235294</v>
          </cell>
        </row>
        <row r="1565">
          <cell r="W1565" t="str">
            <v>T02ป_T</v>
          </cell>
          <cell r="X1565">
            <v>120</v>
          </cell>
          <cell r="Y1565">
            <v>7.0588235294117645</v>
          </cell>
        </row>
        <row r="1566">
          <cell r="W1566" t="str">
            <v>T02ป_T</v>
          </cell>
          <cell r="X1566">
            <v>216</v>
          </cell>
          <cell r="Y1566">
            <v>12.705882352941176</v>
          </cell>
        </row>
        <row r="1567">
          <cell r="W1567" t="str">
            <v>T03ป_M</v>
          </cell>
          <cell r="X1567">
            <v>9</v>
          </cell>
          <cell r="Y1567">
            <v>0.5294117647058824</v>
          </cell>
        </row>
        <row r="1568">
          <cell r="W1568" t="str">
            <v>T03ป_T</v>
          </cell>
          <cell r="X1568">
            <v>309</v>
          </cell>
          <cell r="Y1568">
            <v>18.176470588235293</v>
          </cell>
        </row>
        <row r="1569">
          <cell r="W1569" t="str">
            <v>T03ป_T</v>
          </cell>
          <cell r="X1569">
            <v>9</v>
          </cell>
          <cell r="Y1569">
            <v>0.5294117647058824</v>
          </cell>
        </row>
        <row r="1570">
          <cell r="W1570" t="str">
            <v>T03ป_T</v>
          </cell>
          <cell r="X1570">
            <v>264</v>
          </cell>
          <cell r="Y1570">
            <v>15.529411764705882</v>
          </cell>
        </row>
        <row r="1571">
          <cell r="W1571" t="str">
            <v>T03ป_T</v>
          </cell>
          <cell r="X1571">
            <v>15</v>
          </cell>
          <cell r="Y1571">
            <v>0.8823529411764706</v>
          </cell>
        </row>
        <row r="1572">
          <cell r="W1572" t="str">
            <v>B_Rป_R</v>
          </cell>
          <cell r="X1572">
            <v>312</v>
          </cell>
          <cell r="Y1572">
            <v>18.352941176470587</v>
          </cell>
        </row>
        <row r="1573">
          <cell r="W1573" t="str">
            <v>B_Rพ_R</v>
          </cell>
          <cell r="X1573">
            <v>363</v>
          </cell>
          <cell r="Y1573">
            <v>21.352941176470587</v>
          </cell>
        </row>
        <row r="1574">
          <cell r="W1574" t="str">
            <v>B_Rพ_R</v>
          </cell>
          <cell r="X1574">
            <v>6</v>
          </cell>
          <cell r="Y1574">
            <v>0.35294117647058826</v>
          </cell>
        </row>
        <row r="1575">
          <cell r="W1575" t="str">
            <v>B_Rพ_R</v>
          </cell>
          <cell r="X1575">
            <v>27</v>
          </cell>
          <cell r="Y1575">
            <v>1.588235294117647</v>
          </cell>
        </row>
        <row r="1576">
          <cell r="W1576" t="str">
            <v>B_Rพ_R</v>
          </cell>
          <cell r="X1576">
            <v>12</v>
          </cell>
          <cell r="Y1576">
            <v>0.7058823529411765</v>
          </cell>
        </row>
        <row r="1577">
          <cell r="W1577" t="str">
            <v>B_Rป_R</v>
          </cell>
          <cell r="X1577">
            <v>3</v>
          </cell>
          <cell r="Y1577">
            <v>0.17647058823529413</v>
          </cell>
        </row>
        <row r="1578">
          <cell r="W1578" t="str">
            <v>B_Rพ_R</v>
          </cell>
          <cell r="X1578">
            <v>3</v>
          </cell>
          <cell r="Y1578">
            <v>0.17647058823529413</v>
          </cell>
        </row>
        <row r="1579">
          <cell r="W1579" t="str">
            <v>B_Rป_S</v>
          </cell>
          <cell r="X1579">
            <v>6</v>
          </cell>
          <cell r="Y1579">
            <v>0.35294117647058826</v>
          </cell>
        </row>
        <row r="1580">
          <cell r="W1580" t="str">
            <v>B_Rป_S</v>
          </cell>
          <cell r="X1580">
            <v>3</v>
          </cell>
          <cell r="Y1580">
            <v>0.17647058823529413</v>
          </cell>
        </row>
        <row r="1581">
          <cell r="W1581" t="str">
            <v>B_Rป_T</v>
          </cell>
          <cell r="X1581">
            <v>3</v>
          </cell>
          <cell r="Y1581">
            <v>0.17647058823529413</v>
          </cell>
        </row>
        <row r="1582">
          <cell r="W1582" t="str">
            <v>B_Rป_R</v>
          </cell>
          <cell r="X1582">
            <v>102</v>
          </cell>
          <cell r="Y1582">
            <v>6</v>
          </cell>
        </row>
        <row r="1583">
          <cell r="W1583" t="str">
            <v>B_Rป_R</v>
          </cell>
          <cell r="X1583">
            <v>24</v>
          </cell>
          <cell r="Y1583">
            <v>1.411764705882353</v>
          </cell>
        </row>
        <row r="1584">
          <cell r="W1584" t="str">
            <v>B_Rป_R</v>
          </cell>
          <cell r="X1584">
            <v>30</v>
          </cell>
          <cell r="Y1584">
            <v>1.7647058823529411</v>
          </cell>
        </row>
        <row r="1585">
          <cell r="W1585" t="str">
            <v>B_Rป_R</v>
          </cell>
          <cell r="X1585">
            <v>24</v>
          </cell>
          <cell r="Y1585">
            <v>1.411764705882353</v>
          </cell>
        </row>
        <row r="1586">
          <cell r="W1586" t="str">
            <v>B_Rป_R</v>
          </cell>
          <cell r="X1586">
            <v>3</v>
          </cell>
          <cell r="Y1586">
            <v>0.17647058823529413</v>
          </cell>
        </row>
        <row r="1587">
          <cell r="W1587" t="str">
            <v>B_Rพ_R</v>
          </cell>
          <cell r="X1587">
            <v>36</v>
          </cell>
          <cell r="Y1587">
            <v>2.1176470588235294</v>
          </cell>
        </row>
        <row r="1588">
          <cell r="W1588" t="str">
            <v>B_Rพ_R</v>
          </cell>
          <cell r="X1588">
            <v>60</v>
          </cell>
          <cell r="Y1588">
            <v>3.5294117647058822</v>
          </cell>
        </row>
        <row r="1589">
          <cell r="W1589" t="str">
            <v>B_Rพ_R</v>
          </cell>
          <cell r="X1589">
            <v>51</v>
          </cell>
          <cell r="Y1589">
            <v>3</v>
          </cell>
        </row>
        <row r="1590">
          <cell r="W1590" t="str">
            <v>B_Rพ_R</v>
          </cell>
          <cell r="X1590">
            <v>33</v>
          </cell>
          <cell r="Y1590">
            <v>1.9411764705882353</v>
          </cell>
        </row>
        <row r="1591">
          <cell r="W1591" t="str">
            <v>B_Rพ_R</v>
          </cell>
          <cell r="X1591">
            <v>66</v>
          </cell>
          <cell r="Y1591">
            <v>3.8823529411764706</v>
          </cell>
        </row>
        <row r="1592">
          <cell r="W1592" t="str">
            <v>B_Rพ_R</v>
          </cell>
          <cell r="X1592">
            <v>27</v>
          </cell>
          <cell r="Y1592">
            <v>1.588235294117647</v>
          </cell>
        </row>
        <row r="1593">
          <cell r="W1593" t="str">
            <v>B_Rป_R</v>
          </cell>
          <cell r="X1593">
            <v>102</v>
          </cell>
          <cell r="Y1593">
            <v>6</v>
          </cell>
        </row>
        <row r="1594">
          <cell r="W1594" t="str">
            <v>B_Rป_R</v>
          </cell>
          <cell r="X1594">
            <v>18</v>
          </cell>
          <cell r="Y1594">
            <v>1.0588235294117647</v>
          </cell>
        </row>
        <row r="1595">
          <cell r="W1595" t="str">
            <v>B_Rพ_R</v>
          </cell>
          <cell r="X1595">
            <v>6</v>
          </cell>
          <cell r="Y1595">
            <v>0.35294117647058826</v>
          </cell>
        </row>
        <row r="1596">
          <cell r="W1596" t="str">
            <v>B_Rป_T</v>
          </cell>
          <cell r="X1596">
            <v>21</v>
          </cell>
          <cell r="Y1596">
            <v>1.2352941176470589</v>
          </cell>
        </row>
        <row r="1597">
          <cell r="W1597" t="str">
            <v>B_Rป_R</v>
          </cell>
          <cell r="X1597">
            <v>321</v>
          </cell>
          <cell r="Y1597">
            <v>18.88235294117647</v>
          </cell>
        </row>
        <row r="1598">
          <cell r="W1598" t="str">
            <v>B_Rพ_R</v>
          </cell>
          <cell r="X1598">
            <v>306</v>
          </cell>
          <cell r="Y1598">
            <v>18</v>
          </cell>
        </row>
        <row r="1599">
          <cell r="W1599" t="str">
            <v>B_Rป_R</v>
          </cell>
          <cell r="X1599">
            <v>339</v>
          </cell>
          <cell r="Y1599">
            <v>19.941176470588236</v>
          </cell>
        </row>
        <row r="1600">
          <cell r="W1600" t="str">
            <v>B_Rพ_R</v>
          </cell>
          <cell r="X1600">
            <v>372</v>
          </cell>
          <cell r="Y1600">
            <v>21.88235294117647</v>
          </cell>
        </row>
        <row r="1601">
          <cell r="W1601" t="str">
            <v>B_Rพ_R</v>
          </cell>
          <cell r="X1601">
            <v>3</v>
          </cell>
          <cell r="Y1601">
            <v>0.17647058823529413</v>
          </cell>
        </row>
        <row r="1602">
          <cell r="W1602" t="str">
            <v>B_Rป_M</v>
          </cell>
          <cell r="X1602">
            <v>6</v>
          </cell>
          <cell r="Y1602">
            <v>0.35294117647058826</v>
          </cell>
        </row>
        <row r="1603">
          <cell r="W1603" t="str">
            <v>B_Rป_R</v>
          </cell>
          <cell r="X1603">
            <v>33</v>
          </cell>
          <cell r="Y1603">
            <v>1.9411764705882353</v>
          </cell>
        </row>
        <row r="1604">
          <cell r="W1604" t="str">
            <v>B_Rป_R</v>
          </cell>
          <cell r="X1604">
            <v>12</v>
          </cell>
          <cell r="Y1604">
            <v>0.7058823529411765</v>
          </cell>
        </row>
        <row r="1605">
          <cell r="W1605" t="str">
            <v>B_Rป_R</v>
          </cell>
          <cell r="X1605">
            <v>315</v>
          </cell>
          <cell r="Y1605">
            <v>18.529411764705884</v>
          </cell>
        </row>
        <row r="1606">
          <cell r="W1606" t="str">
            <v>B_Rพ_R</v>
          </cell>
          <cell r="X1606">
            <v>39</v>
          </cell>
          <cell r="Y1606">
            <v>2.2941176470588234</v>
          </cell>
        </row>
        <row r="1607">
          <cell r="W1607" t="str">
            <v>B_Rพ_R</v>
          </cell>
          <cell r="X1607">
            <v>96</v>
          </cell>
          <cell r="Y1607">
            <v>5.647058823529412</v>
          </cell>
        </row>
        <row r="1608">
          <cell r="W1608" t="str">
            <v>B_Rพ_R</v>
          </cell>
          <cell r="X1608">
            <v>297</v>
          </cell>
          <cell r="Y1608">
            <v>17.470588235294116</v>
          </cell>
        </row>
        <row r="1609">
          <cell r="W1609" t="str">
            <v>B_Rพ_R</v>
          </cell>
          <cell r="X1609">
            <v>3</v>
          </cell>
          <cell r="Y1609">
            <v>0.17647058823529413</v>
          </cell>
        </row>
        <row r="1610">
          <cell r="W1610" t="str">
            <v>B_Rป_R</v>
          </cell>
          <cell r="X1610">
            <v>333</v>
          </cell>
          <cell r="Y1610">
            <v>19.58823529411765</v>
          </cell>
        </row>
        <row r="1611">
          <cell r="W1611" t="str">
            <v>B_Rพ_R</v>
          </cell>
          <cell r="X1611">
            <v>363</v>
          </cell>
          <cell r="Y1611">
            <v>21.352941176470587</v>
          </cell>
        </row>
        <row r="1612">
          <cell r="W1612" t="str">
            <v>B_Rป_T</v>
          </cell>
          <cell r="X1612">
            <v>3</v>
          </cell>
          <cell r="Y1612">
            <v>0.17647058823529413</v>
          </cell>
        </row>
        <row r="1613">
          <cell r="W1613" t="str">
            <v>B_Rป_T</v>
          </cell>
          <cell r="X1613">
            <v>6</v>
          </cell>
          <cell r="Y1613">
            <v>0.35294117647058826</v>
          </cell>
        </row>
        <row r="1614">
          <cell r="W1614" t="str">
            <v>B_Rป_R</v>
          </cell>
          <cell r="X1614">
            <v>15</v>
          </cell>
          <cell r="Y1614">
            <v>0.8823529411764706</v>
          </cell>
        </row>
        <row r="1615">
          <cell r="W1615" t="str">
            <v>B_Rพ_R</v>
          </cell>
          <cell r="X1615">
            <v>24</v>
          </cell>
          <cell r="Y1615">
            <v>1.411764705882353</v>
          </cell>
        </row>
        <row r="1616">
          <cell r="W1616" t="str">
            <v>B_Rพ_R</v>
          </cell>
          <cell r="X1616">
            <v>21</v>
          </cell>
          <cell r="Y1616">
            <v>1.2352941176470589</v>
          </cell>
        </row>
        <row r="1617">
          <cell r="W1617" t="str">
            <v>B_Rพ_R</v>
          </cell>
          <cell r="X1617">
            <v>18</v>
          </cell>
          <cell r="Y1617">
            <v>1.0588235294117647</v>
          </cell>
        </row>
        <row r="1618">
          <cell r="W1618" t="str">
            <v>B_Rพ_R</v>
          </cell>
          <cell r="X1618">
            <v>9</v>
          </cell>
          <cell r="Y1618">
            <v>0.5294117647058824</v>
          </cell>
        </row>
        <row r="1619">
          <cell r="W1619" t="str">
            <v>B_Rป_R</v>
          </cell>
          <cell r="X1619">
            <v>327</v>
          </cell>
          <cell r="Y1619">
            <v>19.235294117647058</v>
          </cell>
        </row>
        <row r="1620">
          <cell r="W1620" t="str">
            <v>B_Rป_R</v>
          </cell>
          <cell r="X1620">
            <v>393</v>
          </cell>
          <cell r="Y1620">
            <v>23.11764705882353</v>
          </cell>
        </row>
        <row r="1621">
          <cell r="W1621" t="str">
            <v>B_Rพ_R</v>
          </cell>
          <cell r="X1621">
            <v>423</v>
          </cell>
          <cell r="Y1621">
            <v>24.88235294117647</v>
          </cell>
        </row>
        <row r="1622">
          <cell r="W1622" t="str">
            <v>B_Rพ_R</v>
          </cell>
          <cell r="X1622">
            <v>402</v>
          </cell>
          <cell r="Y1622">
            <v>23.647058823529413</v>
          </cell>
        </row>
        <row r="1623">
          <cell r="W1623" t="str">
            <v>B_Rพ_R</v>
          </cell>
          <cell r="X1623">
            <v>300</v>
          </cell>
          <cell r="Y1623">
            <v>17.647058823529413</v>
          </cell>
        </row>
        <row r="1624">
          <cell r="W1624" t="str">
            <v>B_Rป_R</v>
          </cell>
          <cell r="X1624">
            <v>303</v>
          </cell>
          <cell r="Y1624">
            <v>17.823529411764707</v>
          </cell>
        </row>
        <row r="1625">
          <cell r="W1625" t="str">
            <v>B_Rป_R</v>
          </cell>
          <cell r="X1625">
            <v>348</v>
          </cell>
          <cell r="Y1625">
            <v>20.470588235294116</v>
          </cell>
        </row>
        <row r="1626">
          <cell r="W1626" t="str">
            <v>B_Rพ_R</v>
          </cell>
          <cell r="X1626">
            <v>396</v>
          </cell>
          <cell r="Y1626">
            <v>23.294117647058822</v>
          </cell>
        </row>
        <row r="1627">
          <cell r="W1627" t="str">
            <v>B_Rป_R</v>
          </cell>
          <cell r="X1627">
            <v>33</v>
          </cell>
          <cell r="Y1627">
            <v>1.9411764705882353</v>
          </cell>
        </row>
        <row r="1628">
          <cell r="W1628" t="str">
            <v>B_Rพ_R</v>
          </cell>
          <cell r="X1628">
            <v>51</v>
          </cell>
          <cell r="Y1628">
            <v>3</v>
          </cell>
        </row>
        <row r="1629">
          <cell r="W1629" t="str">
            <v>B_Rพ_R</v>
          </cell>
          <cell r="X1629">
            <v>15</v>
          </cell>
          <cell r="Y1629">
            <v>0.8823529411764706</v>
          </cell>
        </row>
        <row r="1630">
          <cell r="W1630" t="str">
            <v>B_Rพ_R</v>
          </cell>
          <cell r="X1630">
            <v>51</v>
          </cell>
          <cell r="Y1630">
            <v>3</v>
          </cell>
        </row>
        <row r="1631">
          <cell r="W1631" t="str">
            <v>B_Rพ_R</v>
          </cell>
          <cell r="X1631">
            <v>24</v>
          </cell>
          <cell r="Y1631">
            <v>1.411764705882353</v>
          </cell>
        </row>
        <row r="1632">
          <cell r="W1632" t="str">
            <v>B_Rป_R</v>
          </cell>
          <cell r="X1632">
            <v>21</v>
          </cell>
          <cell r="Y1632">
            <v>1.2352941176470589</v>
          </cell>
        </row>
        <row r="1633">
          <cell r="W1633" t="str">
            <v>B_Rพ_R</v>
          </cell>
          <cell r="X1633">
            <v>45</v>
          </cell>
          <cell r="Y1633">
            <v>2.6470588235294117</v>
          </cell>
        </row>
        <row r="1634">
          <cell r="W1634" t="str">
            <v>B_Rป_R</v>
          </cell>
          <cell r="X1634">
            <v>129</v>
          </cell>
          <cell r="Y1634">
            <v>7.588235294117647</v>
          </cell>
        </row>
        <row r="1635">
          <cell r="W1635" t="str">
            <v>B_Rป_R</v>
          </cell>
          <cell r="X1635">
            <v>117</v>
          </cell>
          <cell r="Y1635">
            <v>6.882352941176471</v>
          </cell>
        </row>
        <row r="1636">
          <cell r="W1636" t="str">
            <v>B_Rพ_R</v>
          </cell>
          <cell r="X1636">
            <v>213</v>
          </cell>
          <cell r="Y1636">
            <v>12.529411764705882</v>
          </cell>
        </row>
        <row r="1637">
          <cell r="W1637" t="str">
            <v>B_Rพ_R</v>
          </cell>
          <cell r="X1637">
            <v>195</v>
          </cell>
          <cell r="Y1637">
            <v>11.470588235294118</v>
          </cell>
        </row>
        <row r="1638">
          <cell r="W1638" t="str">
            <v>B_Rพ_R</v>
          </cell>
          <cell r="X1638">
            <v>219</v>
          </cell>
          <cell r="Y1638">
            <v>12.882352941176471</v>
          </cell>
        </row>
        <row r="1639">
          <cell r="W1639" t="str">
            <v>B_Rป_R</v>
          </cell>
          <cell r="X1639">
            <v>147</v>
          </cell>
          <cell r="Y1639">
            <v>8.647058823529411</v>
          </cell>
        </row>
        <row r="1640">
          <cell r="W1640" t="str">
            <v>B_Rป_R</v>
          </cell>
          <cell r="X1640">
            <v>138</v>
          </cell>
          <cell r="Y1640">
            <v>8.117647058823529</v>
          </cell>
        </row>
        <row r="1641">
          <cell r="W1641" t="str">
            <v>B_Rพ_R</v>
          </cell>
          <cell r="X1641">
            <v>219</v>
          </cell>
          <cell r="Y1641">
            <v>12.882352941176471</v>
          </cell>
        </row>
        <row r="1642">
          <cell r="W1642" t="str">
            <v>B_Rป_R</v>
          </cell>
          <cell r="X1642">
            <v>180</v>
          </cell>
          <cell r="Y1642">
            <v>10.588235294117647</v>
          </cell>
        </row>
        <row r="1643">
          <cell r="W1643" t="str">
            <v>B_Rป_R</v>
          </cell>
          <cell r="X1643">
            <v>165</v>
          </cell>
          <cell r="Y1643">
            <v>9.705882352941176</v>
          </cell>
        </row>
        <row r="1644">
          <cell r="W1644" t="str">
            <v>B_Rพ_R</v>
          </cell>
          <cell r="X1644">
            <v>99</v>
          </cell>
          <cell r="Y1644">
            <v>5.823529411764706</v>
          </cell>
        </row>
        <row r="1645">
          <cell r="W1645" t="str">
            <v>B_Rพ_R</v>
          </cell>
          <cell r="X1645">
            <v>126</v>
          </cell>
          <cell r="Y1645">
            <v>7.411764705882353</v>
          </cell>
        </row>
        <row r="1646">
          <cell r="W1646" t="str">
            <v>B_Rพ_R</v>
          </cell>
          <cell r="X1646">
            <v>75</v>
          </cell>
          <cell r="Y1646">
            <v>4.411764705882353</v>
          </cell>
        </row>
        <row r="1647">
          <cell r="W1647" t="str">
            <v>B_Rป_R</v>
          </cell>
          <cell r="X1647">
            <v>150</v>
          </cell>
          <cell r="Y1647">
            <v>8.823529411764707</v>
          </cell>
        </row>
        <row r="1648">
          <cell r="W1648" t="str">
            <v>B_Rป_R</v>
          </cell>
          <cell r="X1648">
            <v>162</v>
          </cell>
          <cell r="Y1648">
            <v>9.529411764705882</v>
          </cell>
        </row>
        <row r="1649">
          <cell r="W1649" t="str">
            <v>B_Rพ_R</v>
          </cell>
          <cell r="X1649">
            <v>132</v>
          </cell>
          <cell r="Y1649">
            <v>7.764705882352941</v>
          </cell>
        </row>
        <row r="1650">
          <cell r="W1650" t="str">
            <v>B_Rป_R</v>
          </cell>
          <cell r="X1650">
            <v>42</v>
          </cell>
          <cell r="Y1650">
            <v>2.4705882352941178</v>
          </cell>
        </row>
        <row r="1651">
          <cell r="W1651" t="str">
            <v>B_Rป_R</v>
          </cell>
          <cell r="X1651">
            <v>48</v>
          </cell>
          <cell r="Y1651">
            <v>2.823529411764706</v>
          </cell>
        </row>
        <row r="1652">
          <cell r="W1652" t="str">
            <v>B_Rพ_R</v>
          </cell>
          <cell r="X1652">
            <v>33</v>
          </cell>
          <cell r="Y1652">
            <v>1.9411764705882353</v>
          </cell>
        </row>
        <row r="1653">
          <cell r="W1653" t="str">
            <v>B_Rพ_R</v>
          </cell>
          <cell r="X1653">
            <v>90</v>
          </cell>
          <cell r="Y1653">
            <v>5.294117647058823</v>
          </cell>
        </row>
        <row r="1654">
          <cell r="W1654" t="str">
            <v>B_Rพ_R</v>
          </cell>
          <cell r="X1654">
            <v>39</v>
          </cell>
          <cell r="Y1654">
            <v>2.2941176470588234</v>
          </cell>
        </row>
        <row r="1655">
          <cell r="W1655" t="str">
            <v>B_Rป_R</v>
          </cell>
          <cell r="X1655">
            <v>111</v>
          </cell>
          <cell r="Y1655">
            <v>6.529411764705882</v>
          </cell>
        </row>
        <row r="1656">
          <cell r="W1656" t="str">
            <v>B_Rป_R</v>
          </cell>
          <cell r="X1656">
            <v>102</v>
          </cell>
          <cell r="Y1656">
            <v>6</v>
          </cell>
        </row>
        <row r="1657">
          <cell r="W1657" t="str">
            <v>B_Rพ_R</v>
          </cell>
          <cell r="X1657">
            <v>66</v>
          </cell>
          <cell r="Y1657">
            <v>3.8823529411764706</v>
          </cell>
        </row>
        <row r="1658">
          <cell r="W1658" t="str">
            <v>B_Rป_R</v>
          </cell>
          <cell r="X1658">
            <v>30</v>
          </cell>
          <cell r="Y1658">
            <v>1.7647058823529411</v>
          </cell>
        </row>
        <row r="1659">
          <cell r="W1659" t="str">
            <v>B_Rพ_R</v>
          </cell>
          <cell r="X1659">
            <v>24</v>
          </cell>
          <cell r="Y1659">
            <v>1.411764705882353</v>
          </cell>
        </row>
        <row r="1660">
          <cell r="W1660" t="str">
            <v>B_Rป_R</v>
          </cell>
          <cell r="X1660">
            <v>9</v>
          </cell>
          <cell r="Y1660">
            <v>0.5294117647058824</v>
          </cell>
        </row>
        <row r="1661">
          <cell r="W1661" t="str">
            <v>B_Rป_R</v>
          </cell>
          <cell r="X1661">
            <v>36</v>
          </cell>
          <cell r="Y1661">
            <v>2.1176470588235294</v>
          </cell>
        </row>
        <row r="1662">
          <cell r="W1662" t="str">
            <v>B_Rพ_R</v>
          </cell>
          <cell r="X1662">
            <v>18</v>
          </cell>
          <cell r="Y1662">
            <v>1.0588235294117647</v>
          </cell>
        </row>
        <row r="1663">
          <cell r="W1663" t="str">
            <v>B_Rป_R</v>
          </cell>
          <cell r="X1663">
            <v>18</v>
          </cell>
          <cell r="Y1663">
            <v>1.0588235294117647</v>
          </cell>
        </row>
        <row r="1664">
          <cell r="W1664" t="str">
            <v>B_Rป_R</v>
          </cell>
          <cell r="X1664">
            <v>18</v>
          </cell>
          <cell r="Y1664">
            <v>1.0588235294117647</v>
          </cell>
        </row>
        <row r="1665">
          <cell r="W1665" t="str">
            <v>B_Rพ_R</v>
          </cell>
          <cell r="X1665">
            <v>45</v>
          </cell>
          <cell r="Y1665">
            <v>2.6470588235294117</v>
          </cell>
        </row>
        <row r="1666">
          <cell r="W1666" t="str">
            <v>B_Rพ_R</v>
          </cell>
          <cell r="X1666">
            <v>45</v>
          </cell>
          <cell r="Y1666">
            <v>2.6470588235294117</v>
          </cell>
        </row>
        <row r="1667">
          <cell r="W1667" t="str">
            <v>B_Rพ_R</v>
          </cell>
          <cell r="X1667">
            <v>27</v>
          </cell>
          <cell r="Y1667">
            <v>1.588235294117647</v>
          </cell>
        </row>
        <row r="1668">
          <cell r="W1668" t="str">
            <v>B_Rป_R</v>
          </cell>
          <cell r="X1668">
            <v>39</v>
          </cell>
          <cell r="Y1668">
            <v>2.2941176470588234</v>
          </cell>
        </row>
        <row r="1669">
          <cell r="W1669" t="str">
            <v>B_Rป_R</v>
          </cell>
          <cell r="X1669">
            <v>126</v>
          </cell>
          <cell r="Y1669">
            <v>7.411764705882353</v>
          </cell>
        </row>
        <row r="1670">
          <cell r="W1670" t="str">
            <v>B_Rพ_R</v>
          </cell>
          <cell r="X1670">
            <v>78</v>
          </cell>
          <cell r="Y1670">
            <v>4.588235294117647</v>
          </cell>
        </row>
        <row r="1671">
          <cell r="W1671" t="str">
            <v>B_Rป_R</v>
          </cell>
          <cell r="X1671">
            <v>180</v>
          </cell>
          <cell r="Y1671">
            <v>10.588235294117647</v>
          </cell>
        </row>
        <row r="1672">
          <cell r="W1672" t="str">
            <v>B_Rป_R</v>
          </cell>
          <cell r="X1672">
            <v>57</v>
          </cell>
          <cell r="Y1672">
            <v>3.3529411764705883</v>
          </cell>
        </row>
        <row r="1673">
          <cell r="W1673" t="str">
            <v>B_Rพ_R</v>
          </cell>
          <cell r="X1673">
            <v>87</v>
          </cell>
          <cell r="Y1673">
            <v>5.117647058823529</v>
          </cell>
        </row>
        <row r="1674">
          <cell r="W1674" t="str">
            <v>B_Rพ_R</v>
          </cell>
          <cell r="X1674">
            <v>63</v>
          </cell>
          <cell r="Y1674">
            <v>3.7058823529411766</v>
          </cell>
        </row>
        <row r="1675">
          <cell r="W1675" t="str">
            <v>B_Rพ_R</v>
          </cell>
          <cell r="X1675">
            <v>123</v>
          </cell>
          <cell r="Y1675">
            <v>7.235294117647059</v>
          </cell>
        </row>
        <row r="1676">
          <cell r="W1676" t="str">
            <v>B_Rป_R</v>
          </cell>
          <cell r="X1676">
            <v>87</v>
          </cell>
          <cell r="Y1676">
            <v>5.117647058823529</v>
          </cell>
        </row>
        <row r="1677">
          <cell r="W1677" t="str">
            <v>B_Rป_R</v>
          </cell>
          <cell r="X1677">
            <v>51</v>
          </cell>
          <cell r="Y1677">
            <v>3</v>
          </cell>
        </row>
        <row r="1678">
          <cell r="W1678" t="str">
            <v>B_Rพ_R</v>
          </cell>
          <cell r="X1678">
            <v>48</v>
          </cell>
          <cell r="Y1678">
            <v>2.823529411764706</v>
          </cell>
        </row>
        <row r="1679">
          <cell r="W1679" t="str">
            <v>B_Rป_R</v>
          </cell>
          <cell r="X1679">
            <v>33</v>
          </cell>
          <cell r="Y1679">
            <v>1.9411764705882353</v>
          </cell>
        </row>
        <row r="1680">
          <cell r="W1680" t="str">
            <v>B_Rป_R</v>
          </cell>
          <cell r="X1680">
            <v>6</v>
          </cell>
          <cell r="Y1680">
            <v>0.35294117647058826</v>
          </cell>
        </row>
        <row r="1681">
          <cell r="W1681" t="str">
            <v>B_Rพ_R</v>
          </cell>
          <cell r="X1681">
            <v>18</v>
          </cell>
          <cell r="Y1681">
            <v>1.0588235294117647</v>
          </cell>
        </row>
        <row r="1682">
          <cell r="W1682" t="str">
            <v>B_Rพ_R</v>
          </cell>
          <cell r="X1682">
            <v>12</v>
          </cell>
          <cell r="Y1682">
            <v>0.7058823529411765</v>
          </cell>
        </row>
        <row r="1683">
          <cell r="W1683" t="str">
            <v>B_Rพ_R</v>
          </cell>
          <cell r="X1683">
            <v>6</v>
          </cell>
          <cell r="Y1683">
            <v>0.35294117647058826</v>
          </cell>
        </row>
        <row r="1684">
          <cell r="W1684" t="str">
            <v>B_Rป_R</v>
          </cell>
          <cell r="X1684">
            <v>93</v>
          </cell>
          <cell r="Y1684">
            <v>5.470588235294118</v>
          </cell>
        </row>
        <row r="1685">
          <cell r="W1685" t="str">
            <v>B_Rพ_R</v>
          </cell>
          <cell r="X1685">
            <v>108</v>
          </cell>
          <cell r="Y1685">
            <v>6.352941176470588</v>
          </cell>
        </row>
        <row r="1686">
          <cell r="W1686" t="str">
            <v>B_Rพ_R</v>
          </cell>
          <cell r="X1686">
            <v>219</v>
          </cell>
          <cell r="Y1686">
            <v>12.882352941176471</v>
          </cell>
        </row>
        <row r="1687">
          <cell r="W1687" t="str">
            <v>B_Rป_R</v>
          </cell>
          <cell r="X1687">
            <v>348</v>
          </cell>
          <cell r="Y1687">
            <v>20.470588235294116</v>
          </cell>
        </row>
        <row r="1688">
          <cell r="W1688" t="str">
            <v>B_Rป_R</v>
          </cell>
          <cell r="X1688">
            <v>186</v>
          </cell>
          <cell r="Y1688">
            <v>10.941176470588236</v>
          </cell>
        </row>
        <row r="1689">
          <cell r="W1689" t="str">
            <v>B_Rพ_R</v>
          </cell>
          <cell r="X1689">
            <v>132</v>
          </cell>
          <cell r="Y1689">
            <v>7.764705882352941</v>
          </cell>
        </row>
        <row r="1690">
          <cell r="W1690" t="str">
            <v>B_Rป_R</v>
          </cell>
          <cell r="X1690">
            <v>6</v>
          </cell>
          <cell r="Y1690">
            <v>0.35294117647058826</v>
          </cell>
        </row>
        <row r="1691">
          <cell r="W1691" t="str">
            <v>B_Rป_R</v>
          </cell>
          <cell r="X1691">
            <v>9</v>
          </cell>
          <cell r="Y1691">
            <v>0.5294117647058824</v>
          </cell>
        </row>
        <row r="1692">
          <cell r="W1692" t="str">
            <v>B_Rพ_R</v>
          </cell>
          <cell r="X1692">
            <v>3</v>
          </cell>
          <cell r="Y1692">
            <v>0.17647058823529413</v>
          </cell>
        </row>
        <row r="1693">
          <cell r="W1693" t="str">
            <v>B_Rป_R</v>
          </cell>
          <cell r="X1693">
            <v>36</v>
          </cell>
          <cell r="Y1693">
            <v>2.1176470588235294</v>
          </cell>
        </row>
        <row r="1694">
          <cell r="W1694" t="str">
            <v>B_Rพ_R</v>
          </cell>
          <cell r="X1694">
            <v>6</v>
          </cell>
          <cell r="Y1694">
            <v>0.35294117647058826</v>
          </cell>
        </row>
        <row r="1695">
          <cell r="W1695" t="str">
            <v>B_Rป_R</v>
          </cell>
          <cell r="X1695">
            <v>3</v>
          </cell>
          <cell r="Y1695">
            <v>0.17647058823529413</v>
          </cell>
        </row>
        <row r="1696">
          <cell r="W1696" t="str">
            <v>B_Rป_R</v>
          </cell>
          <cell r="X1696">
            <v>33</v>
          </cell>
          <cell r="Y1696">
            <v>1.9411764705882353</v>
          </cell>
        </row>
        <row r="1697">
          <cell r="W1697" t="str">
            <v>B_Rป_R</v>
          </cell>
          <cell r="X1697">
            <v>21</v>
          </cell>
          <cell r="Y1697">
            <v>1.2352941176470589</v>
          </cell>
        </row>
        <row r="1698">
          <cell r="W1698" t="str">
            <v>B_Rป_R</v>
          </cell>
          <cell r="X1698">
            <v>183</v>
          </cell>
          <cell r="Y1698">
            <v>10.764705882352942</v>
          </cell>
        </row>
        <row r="1699">
          <cell r="W1699" t="str">
            <v>B_Rป_R</v>
          </cell>
          <cell r="X1699">
            <v>27</v>
          </cell>
          <cell r="Y1699">
            <v>1.588235294117647</v>
          </cell>
        </row>
        <row r="1700">
          <cell r="W1700" t="str">
            <v>B_Rป_R</v>
          </cell>
          <cell r="X1700">
            <v>12</v>
          </cell>
          <cell r="Y1700">
            <v>0.7058823529411765</v>
          </cell>
        </row>
        <row r="1701">
          <cell r="W1701" t="str">
            <v>B_Rพ_R</v>
          </cell>
          <cell r="X1701">
            <v>72</v>
          </cell>
          <cell r="Y1701">
            <v>4.235294117647059</v>
          </cell>
        </row>
        <row r="1702">
          <cell r="W1702" t="str">
            <v>B_Rพ_R</v>
          </cell>
          <cell r="X1702">
            <v>6</v>
          </cell>
          <cell r="Y1702">
            <v>0.35294117647058826</v>
          </cell>
        </row>
        <row r="1703">
          <cell r="W1703" t="str">
            <v>B_Rป_R</v>
          </cell>
          <cell r="X1703">
            <v>30</v>
          </cell>
          <cell r="Y1703">
            <v>1.7647058823529411</v>
          </cell>
        </row>
        <row r="1704">
          <cell r="W1704" t="str">
            <v>B_Rป_R</v>
          </cell>
          <cell r="X1704">
            <v>78</v>
          </cell>
          <cell r="Y1704">
            <v>4.588235294117647</v>
          </cell>
        </row>
        <row r="1705">
          <cell r="W1705" t="str">
            <v>B_Rพ_R</v>
          </cell>
          <cell r="X1705">
            <v>69</v>
          </cell>
          <cell r="Y1705">
            <v>4.0588235294117645</v>
          </cell>
        </row>
        <row r="1706">
          <cell r="W1706" t="str">
            <v>B_Rป_R</v>
          </cell>
          <cell r="X1706">
            <v>120</v>
          </cell>
          <cell r="Y1706">
            <v>7.0588235294117645</v>
          </cell>
        </row>
        <row r="1707">
          <cell r="W1707" t="str">
            <v>B_Rป_R</v>
          </cell>
          <cell r="X1707">
            <v>189</v>
          </cell>
          <cell r="Y1707">
            <v>11.117647058823529</v>
          </cell>
        </row>
        <row r="1708">
          <cell r="W1708" t="str">
            <v>B_Rพ_R</v>
          </cell>
          <cell r="X1708">
            <v>144</v>
          </cell>
          <cell r="Y1708">
            <v>8.470588235294118</v>
          </cell>
        </row>
        <row r="1709">
          <cell r="W1709" t="str">
            <v>R02ป_R</v>
          </cell>
          <cell r="X1709">
            <v>15</v>
          </cell>
          <cell r="Y1709">
            <v>0.8823529411764706</v>
          </cell>
        </row>
        <row r="1710">
          <cell r="W1710" t="str">
            <v>R02ป_R</v>
          </cell>
          <cell r="X1710">
            <v>57</v>
          </cell>
          <cell r="Y1710">
            <v>3.3529411764705883</v>
          </cell>
        </row>
        <row r="1711">
          <cell r="W1711" t="str">
            <v>R02พ_R</v>
          </cell>
          <cell r="X1711">
            <v>93</v>
          </cell>
          <cell r="Y1711">
            <v>5.470588235294118</v>
          </cell>
        </row>
        <row r="1712">
          <cell r="W1712" t="str">
            <v>R02พ_R</v>
          </cell>
          <cell r="X1712">
            <v>165</v>
          </cell>
          <cell r="Y1712">
            <v>9.705882352941176</v>
          </cell>
        </row>
        <row r="1713">
          <cell r="W1713" t="str">
            <v>R02พ_R</v>
          </cell>
          <cell r="X1713">
            <v>63</v>
          </cell>
          <cell r="Y1713">
            <v>3.7058823529411766</v>
          </cell>
        </row>
        <row r="1714">
          <cell r="W1714" t="str">
            <v>R02ป_R</v>
          </cell>
          <cell r="X1714">
            <v>6</v>
          </cell>
          <cell r="Y1714">
            <v>0.35294117647058826</v>
          </cell>
        </row>
        <row r="1715">
          <cell r="W1715" t="str">
            <v>R02ป_R</v>
          </cell>
          <cell r="X1715">
            <v>12</v>
          </cell>
          <cell r="Y1715">
            <v>0.7058823529411765</v>
          </cell>
        </row>
        <row r="1716">
          <cell r="W1716" t="str">
            <v>R02พ_R</v>
          </cell>
          <cell r="X1716">
            <v>90</v>
          </cell>
          <cell r="Y1716">
            <v>5.294117647058823</v>
          </cell>
        </row>
        <row r="1717">
          <cell r="W1717" t="str">
            <v>R02ป_R</v>
          </cell>
          <cell r="X1717">
            <v>312</v>
          </cell>
          <cell r="Y1717">
            <v>18.352941176470587</v>
          </cell>
        </row>
        <row r="1718">
          <cell r="W1718" t="str">
            <v>R02ป_R</v>
          </cell>
          <cell r="X1718">
            <v>279</v>
          </cell>
          <cell r="Y1718">
            <v>16.41176470588235</v>
          </cell>
        </row>
        <row r="1719">
          <cell r="W1719" t="str">
            <v>R02พ_R</v>
          </cell>
          <cell r="X1719">
            <v>261</v>
          </cell>
          <cell r="Y1719">
            <v>15.352941176470589</v>
          </cell>
        </row>
        <row r="1720">
          <cell r="W1720" t="str">
            <v>R02พ_R</v>
          </cell>
          <cell r="X1720">
            <v>213</v>
          </cell>
          <cell r="Y1720">
            <v>12.529411764705882</v>
          </cell>
        </row>
        <row r="1721">
          <cell r="W1721" t="str">
            <v>R02พ_R</v>
          </cell>
          <cell r="X1721">
            <v>288</v>
          </cell>
          <cell r="Y1721">
            <v>16.941176470588236</v>
          </cell>
        </row>
        <row r="1722">
          <cell r="W1722" t="str">
            <v>R02ป_R</v>
          </cell>
          <cell r="X1722">
            <v>291</v>
          </cell>
          <cell r="Y1722">
            <v>17.11764705882353</v>
          </cell>
        </row>
        <row r="1723">
          <cell r="W1723" t="str">
            <v>R02ป_R</v>
          </cell>
          <cell r="X1723">
            <v>327</v>
          </cell>
          <cell r="Y1723">
            <v>19.235294117647058</v>
          </cell>
        </row>
        <row r="1724">
          <cell r="W1724" t="str">
            <v>R02พ_R</v>
          </cell>
          <cell r="X1724">
            <v>288</v>
          </cell>
          <cell r="Y1724">
            <v>16.941176470588236</v>
          </cell>
        </row>
        <row r="1725">
          <cell r="W1725" t="str">
            <v>R02ป_R</v>
          </cell>
          <cell r="X1725">
            <v>3</v>
          </cell>
          <cell r="Y1725">
            <v>0.17647058823529413</v>
          </cell>
        </row>
        <row r="1726">
          <cell r="W1726" t="str">
            <v>R02ป_R</v>
          </cell>
          <cell r="X1726">
            <v>18</v>
          </cell>
          <cell r="Y1726">
            <v>1.0588235294117647</v>
          </cell>
        </row>
        <row r="1727">
          <cell r="W1727" t="str">
            <v>R02ป_R</v>
          </cell>
          <cell r="X1727">
            <v>36</v>
          </cell>
          <cell r="Y1727">
            <v>2.1176470588235294</v>
          </cell>
        </row>
        <row r="1728">
          <cell r="W1728" t="str">
            <v>R02พ_R</v>
          </cell>
          <cell r="X1728">
            <v>48</v>
          </cell>
          <cell r="Y1728">
            <v>2.823529411764706</v>
          </cell>
        </row>
        <row r="1729">
          <cell r="W1729" t="str">
            <v>R02พ_R</v>
          </cell>
          <cell r="X1729">
            <v>3</v>
          </cell>
          <cell r="Y1729">
            <v>0.17647058823529413</v>
          </cell>
        </row>
        <row r="1730">
          <cell r="W1730" t="str">
            <v>R02พ_R</v>
          </cell>
          <cell r="X1730">
            <v>72</v>
          </cell>
          <cell r="Y1730">
            <v>4.235294117647059</v>
          </cell>
        </row>
        <row r="1731">
          <cell r="W1731" t="str">
            <v>R02ป_R</v>
          </cell>
          <cell r="X1731">
            <v>9</v>
          </cell>
          <cell r="Y1731">
            <v>0.5294117647058824</v>
          </cell>
        </row>
        <row r="1732">
          <cell r="W1732" t="str">
            <v>R02พ_R</v>
          </cell>
          <cell r="X1732">
            <v>18</v>
          </cell>
          <cell r="Y1732">
            <v>1.0588235294117647</v>
          </cell>
        </row>
        <row r="1733">
          <cell r="W1733" t="str">
            <v>R02ป_R</v>
          </cell>
          <cell r="X1733">
            <v>399</v>
          </cell>
          <cell r="Y1733">
            <v>23.470588235294116</v>
          </cell>
        </row>
        <row r="1734">
          <cell r="W1734" t="str">
            <v>R02ป_R</v>
          </cell>
          <cell r="X1734">
            <v>33</v>
          </cell>
          <cell r="Y1734">
            <v>1.9411764705882353</v>
          </cell>
        </row>
        <row r="1735">
          <cell r="W1735" t="str">
            <v>R02พ_R</v>
          </cell>
          <cell r="X1735">
            <v>243</v>
          </cell>
          <cell r="Y1735">
            <v>14.294117647058824</v>
          </cell>
        </row>
        <row r="1736">
          <cell r="W1736" t="str">
            <v>R02พ_R</v>
          </cell>
          <cell r="X1736">
            <v>69</v>
          </cell>
          <cell r="Y1736">
            <v>4.0588235294117645</v>
          </cell>
        </row>
        <row r="1737">
          <cell r="W1737" t="str">
            <v>R02พ_R</v>
          </cell>
          <cell r="X1737">
            <v>42</v>
          </cell>
          <cell r="Y1737">
            <v>2.4705882352941178</v>
          </cell>
        </row>
        <row r="1738">
          <cell r="W1738" t="str">
            <v>R02ป_R</v>
          </cell>
          <cell r="X1738">
            <v>12</v>
          </cell>
          <cell r="Y1738">
            <v>0.7058823529411765</v>
          </cell>
        </row>
        <row r="1739">
          <cell r="W1739" t="str">
            <v>R02ป_R</v>
          </cell>
          <cell r="X1739">
            <v>369</v>
          </cell>
          <cell r="Y1739">
            <v>21.705882352941178</v>
          </cell>
        </row>
        <row r="1740">
          <cell r="W1740" t="str">
            <v>R02พ_R</v>
          </cell>
          <cell r="X1740">
            <v>294</v>
          </cell>
          <cell r="Y1740">
            <v>17.294117647058822</v>
          </cell>
        </row>
        <row r="1741">
          <cell r="W1741" t="str">
            <v>R02ป_R</v>
          </cell>
          <cell r="X1741">
            <v>258</v>
          </cell>
          <cell r="Y1741">
            <v>15.176470588235293</v>
          </cell>
        </row>
        <row r="1742">
          <cell r="W1742" t="str">
            <v>R02ป_R</v>
          </cell>
          <cell r="X1742">
            <v>219</v>
          </cell>
          <cell r="Y1742">
            <v>12.882352941176471</v>
          </cell>
        </row>
        <row r="1743">
          <cell r="W1743" t="str">
            <v>R02พ_R</v>
          </cell>
          <cell r="X1743">
            <v>129</v>
          </cell>
          <cell r="Y1743">
            <v>7.588235294117647</v>
          </cell>
        </row>
        <row r="1744">
          <cell r="W1744" t="str">
            <v>R02พ_R</v>
          </cell>
          <cell r="X1744">
            <v>192</v>
          </cell>
          <cell r="Y1744">
            <v>11.294117647058824</v>
          </cell>
        </row>
        <row r="1745">
          <cell r="W1745" t="str">
            <v>R02พ_R</v>
          </cell>
          <cell r="X1745">
            <v>192</v>
          </cell>
          <cell r="Y1745">
            <v>11.294117647058824</v>
          </cell>
        </row>
        <row r="1746">
          <cell r="W1746" t="str">
            <v>R02ป_R</v>
          </cell>
          <cell r="X1746">
            <v>267</v>
          </cell>
          <cell r="Y1746">
            <v>15.705882352941176</v>
          </cell>
        </row>
        <row r="1747">
          <cell r="W1747" t="str">
            <v>R02ป_R</v>
          </cell>
          <cell r="X1747">
            <v>288</v>
          </cell>
          <cell r="Y1747">
            <v>16.941176470588236</v>
          </cell>
        </row>
        <row r="1748">
          <cell r="W1748" t="str">
            <v>R02พ_R</v>
          </cell>
          <cell r="X1748">
            <v>234</v>
          </cell>
          <cell r="Y1748">
            <v>13.764705882352942</v>
          </cell>
        </row>
        <row r="1749">
          <cell r="W1749" t="str">
            <v>R02ป_R</v>
          </cell>
          <cell r="X1749">
            <v>267</v>
          </cell>
          <cell r="Y1749">
            <v>15.705882352941176</v>
          </cell>
        </row>
        <row r="1750">
          <cell r="W1750" t="str">
            <v>R02ป_R</v>
          </cell>
          <cell r="X1750">
            <v>249</v>
          </cell>
          <cell r="Y1750">
            <v>14.647058823529411</v>
          </cell>
        </row>
        <row r="1751">
          <cell r="W1751" t="str">
            <v>R02พ_R</v>
          </cell>
          <cell r="X1751">
            <v>213</v>
          </cell>
          <cell r="Y1751">
            <v>12.529411764705882</v>
          </cell>
        </row>
        <row r="1752">
          <cell r="W1752" t="str">
            <v>R02พ_R</v>
          </cell>
          <cell r="X1752">
            <v>234</v>
          </cell>
          <cell r="Y1752">
            <v>13.764705882352942</v>
          </cell>
        </row>
        <row r="1753">
          <cell r="W1753" t="str">
            <v>R02พ_R</v>
          </cell>
          <cell r="X1753">
            <v>3</v>
          </cell>
          <cell r="Y1753">
            <v>0.17647058823529413</v>
          </cell>
        </row>
        <row r="1754">
          <cell r="W1754" t="str">
            <v>R02ป_R</v>
          </cell>
          <cell r="X1754">
            <v>6</v>
          </cell>
          <cell r="Y1754">
            <v>0.35294117647058826</v>
          </cell>
        </row>
        <row r="1755">
          <cell r="W1755" t="str">
            <v>R02พ_R</v>
          </cell>
          <cell r="X1755">
            <v>9</v>
          </cell>
          <cell r="Y1755">
            <v>0.5294117647058824</v>
          </cell>
        </row>
        <row r="1756">
          <cell r="W1756" t="str">
            <v>R02พ_R</v>
          </cell>
          <cell r="X1756">
            <v>6</v>
          </cell>
          <cell r="Y1756">
            <v>0.35294117647058826</v>
          </cell>
        </row>
        <row r="1757">
          <cell r="W1757" t="str">
            <v>R02ป_R</v>
          </cell>
          <cell r="X1757">
            <v>249</v>
          </cell>
          <cell r="Y1757">
            <v>14.647058823529411</v>
          </cell>
        </row>
        <row r="1758">
          <cell r="W1758" t="str">
            <v>R02พ_R</v>
          </cell>
          <cell r="X1758">
            <v>222</v>
          </cell>
          <cell r="Y1758">
            <v>13.058823529411764</v>
          </cell>
        </row>
        <row r="1759">
          <cell r="W1759" t="str">
            <v>R02ป_R</v>
          </cell>
          <cell r="X1759">
            <v>123</v>
          </cell>
          <cell r="Y1759">
            <v>7.235294117647059</v>
          </cell>
        </row>
        <row r="1760">
          <cell r="W1760" t="str">
            <v>R02พ_R</v>
          </cell>
          <cell r="X1760">
            <v>138</v>
          </cell>
          <cell r="Y1760">
            <v>8.117647058823529</v>
          </cell>
        </row>
        <row r="1761">
          <cell r="W1761" t="str">
            <v>R02พ_R</v>
          </cell>
          <cell r="X1761">
            <v>177</v>
          </cell>
          <cell r="Y1761">
            <v>10.411764705882353</v>
          </cell>
        </row>
        <row r="1762">
          <cell r="W1762" t="str">
            <v>R02ป_R</v>
          </cell>
          <cell r="X1762">
            <v>255</v>
          </cell>
          <cell r="Y1762">
            <v>15</v>
          </cell>
        </row>
        <row r="1763">
          <cell r="W1763" t="str">
            <v>R02ป_R</v>
          </cell>
          <cell r="X1763">
            <v>150</v>
          </cell>
          <cell r="Y1763">
            <v>8.823529411764707</v>
          </cell>
        </row>
        <row r="1764">
          <cell r="W1764" t="str">
            <v>R02พ_R</v>
          </cell>
          <cell r="X1764">
            <v>150</v>
          </cell>
          <cell r="Y1764">
            <v>8.823529411764707</v>
          </cell>
        </row>
        <row r="1765">
          <cell r="W1765" t="str">
            <v>R02ป_R</v>
          </cell>
          <cell r="X1765">
            <v>225</v>
          </cell>
          <cell r="Y1765">
            <v>13.235294117647058</v>
          </cell>
        </row>
        <row r="1766">
          <cell r="W1766" t="str">
            <v>R02พ_R</v>
          </cell>
          <cell r="X1766">
            <v>3</v>
          </cell>
          <cell r="Y1766">
            <v>0.17647058823529413</v>
          </cell>
        </row>
        <row r="1767">
          <cell r="W1767" t="str">
            <v>R02พ_R</v>
          </cell>
          <cell r="X1767">
            <v>183</v>
          </cell>
          <cell r="Y1767">
            <v>10.764705882352942</v>
          </cell>
        </row>
        <row r="1768">
          <cell r="W1768" t="str">
            <v>R02พ_R</v>
          </cell>
          <cell r="X1768">
            <v>3</v>
          </cell>
          <cell r="Y1768">
            <v>0.17647058823529413</v>
          </cell>
        </row>
        <row r="1769">
          <cell r="W1769" t="str">
            <v>R02ป_R</v>
          </cell>
          <cell r="X1769">
            <v>309</v>
          </cell>
          <cell r="Y1769">
            <v>18.176470588235293</v>
          </cell>
        </row>
        <row r="1770">
          <cell r="W1770" t="str">
            <v>R02พ_R</v>
          </cell>
          <cell r="X1770">
            <v>243</v>
          </cell>
          <cell r="Y1770">
            <v>14.294117647058824</v>
          </cell>
        </row>
        <row r="1771">
          <cell r="W1771" t="str">
            <v>R02ป_R</v>
          </cell>
          <cell r="X1771">
            <v>90</v>
          </cell>
          <cell r="Y1771">
            <v>5.294117647058823</v>
          </cell>
        </row>
        <row r="1772">
          <cell r="W1772" t="str">
            <v>R02พ_R</v>
          </cell>
          <cell r="X1772">
            <v>45</v>
          </cell>
          <cell r="Y1772">
            <v>2.6470588235294117</v>
          </cell>
        </row>
        <row r="1773">
          <cell r="W1773" t="str">
            <v>R03ป_R</v>
          </cell>
          <cell r="X1773">
            <v>306</v>
          </cell>
          <cell r="Y1773">
            <v>18</v>
          </cell>
        </row>
        <row r="1774">
          <cell r="W1774" t="str">
            <v>R03ป_R</v>
          </cell>
          <cell r="X1774">
            <v>324</v>
          </cell>
          <cell r="Y1774">
            <v>19.058823529411764</v>
          </cell>
        </row>
        <row r="1775">
          <cell r="W1775" t="str">
            <v>R03พ_R</v>
          </cell>
          <cell r="X1775">
            <v>333</v>
          </cell>
          <cell r="Y1775">
            <v>19.58823529411765</v>
          </cell>
        </row>
        <row r="1776">
          <cell r="W1776" t="str">
            <v>R03พ_R</v>
          </cell>
          <cell r="X1776">
            <v>234</v>
          </cell>
          <cell r="Y1776">
            <v>13.764705882352942</v>
          </cell>
        </row>
        <row r="1777">
          <cell r="W1777" t="str">
            <v>R03พ_R</v>
          </cell>
          <cell r="X1777">
            <v>300</v>
          </cell>
          <cell r="Y1777">
            <v>17.647058823529413</v>
          </cell>
        </row>
        <row r="1778">
          <cell r="W1778" t="str">
            <v>R03ป_R</v>
          </cell>
          <cell r="X1778">
            <v>291</v>
          </cell>
          <cell r="Y1778">
            <v>17.11764705882353</v>
          </cell>
        </row>
        <row r="1779">
          <cell r="W1779" t="str">
            <v>R03ป_R</v>
          </cell>
          <cell r="X1779">
            <v>348</v>
          </cell>
          <cell r="Y1779">
            <v>20.470588235294116</v>
          </cell>
        </row>
        <row r="1780">
          <cell r="W1780" t="str">
            <v>R03พ_R</v>
          </cell>
          <cell r="X1780">
            <v>366</v>
          </cell>
          <cell r="Y1780">
            <v>21.529411764705884</v>
          </cell>
        </row>
        <row r="1781">
          <cell r="W1781" t="str">
            <v>R03ป_R</v>
          </cell>
          <cell r="X1781">
            <v>255</v>
          </cell>
          <cell r="Y1781">
            <v>15</v>
          </cell>
        </row>
        <row r="1782">
          <cell r="W1782" t="str">
            <v>R03พ_R</v>
          </cell>
          <cell r="X1782">
            <v>258</v>
          </cell>
          <cell r="Y1782">
            <v>15.176470588235293</v>
          </cell>
        </row>
        <row r="1783">
          <cell r="W1783" t="str">
            <v>R09พ_R</v>
          </cell>
          <cell r="X1783">
            <v>3</v>
          </cell>
          <cell r="Y1783">
            <v>0.17647058823529413</v>
          </cell>
        </row>
        <row r="1784">
          <cell r="W1784" t="str">
            <v>R09ป_R</v>
          </cell>
          <cell r="X1784">
            <v>3</v>
          </cell>
          <cell r="Y1784">
            <v>0.17647058823529413</v>
          </cell>
        </row>
        <row r="1785">
          <cell r="W1785" t="str">
            <v>R09พ_R</v>
          </cell>
          <cell r="X1785">
            <v>3</v>
          </cell>
          <cell r="Y1785">
            <v>0.17647058823529413</v>
          </cell>
        </row>
        <row r="1786">
          <cell r="W1786" t="str">
            <v>R09พ_R</v>
          </cell>
          <cell r="X1786">
            <v>81</v>
          </cell>
          <cell r="Y1786">
            <v>4.764705882352941</v>
          </cell>
        </row>
        <row r="1787">
          <cell r="W1787" t="str">
            <v>R09ป_R</v>
          </cell>
          <cell r="X1787">
            <v>54</v>
          </cell>
          <cell r="Y1787">
            <v>3.176470588235294</v>
          </cell>
        </row>
        <row r="1788">
          <cell r="W1788" t="str">
            <v>R12พ_R</v>
          </cell>
          <cell r="X1788">
            <v>252</v>
          </cell>
          <cell r="Y1788">
            <v>14.823529411764707</v>
          </cell>
        </row>
        <row r="1789">
          <cell r="W1789" t="str">
            <v>R12ป_R</v>
          </cell>
          <cell r="X1789">
            <v>288</v>
          </cell>
          <cell r="Y1789">
            <v>16.941176470588236</v>
          </cell>
        </row>
        <row r="1790">
          <cell r="W1790" t="str">
            <v>R12ป_R</v>
          </cell>
          <cell r="X1790">
            <v>318</v>
          </cell>
          <cell r="Y1790">
            <v>18.705882352941178</v>
          </cell>
        </row>
        <row r="1791">
          <cell r="W1791" t="str">
            <v>R12พ_R</v>
          </cell>
          <cell r="X1791">
            <v>348</v>
          </cell>
          <cell r="Y1791">
            <v>20.470588235294116</v>
          </cell>
        </row>
        <row r="1792">
          <cell r="W1792" t="str">
            <v>R12พ_R</v>
          </cell>
          <cell r="X1792">
            <v>3</v>
          </cell>
          <cell r="Y1792">
            <v>0.17647058823529413</v>
          </cell>
        </row>
        <row r="1793">
          <cell r="W1793" t="str">
            <v>R12ป_R</v>
          </cell>
          <cell r="X1793">
            <v>3</v>
          </cell>
          <cell r="Y1793">
            <v>0.17647058823529413</v>
          </cell>
        </row>
        <row r="1794">
          <cell r="W1794" t="str">
            <v>R12พ_R</v>
          </cell>
          <cell r="X1794">
            <v>3</v>
          </cell>
          <cell r="Y1794">
            <v>0.17647058823529413</v>
          </cell>
        </row>
        <row r="1795">
          <cell r="W1795" t="str">
            <v>R12พ_R</v>
          </cell>
          <cell r="X1795">
            <v>162</v>
          </cell>
          <cell r="Y1795">
            <v>9.529411764705882</v>
          </cell>
        </row>
        <row r="1796">
          <cell r="W1796" t="str">
            <v>R12ป_R</v>
          </cell>
          <cell r="X1796">
            <v>252</v>
          </cell>
          <cell r="Y1796">
            <v>14.823529411764707</v>
          </cell>
        </row>
        <row r="1797">
          <cell r="W1797" t="str">
            <v>R12พ_R</v>
          </cell>
          <cell r="X1797">
            <v>183</v>
          </cell>
          <cell r="Y1797">
            <v>10.764705882352942</v>
          </cell>
        </row>
        <row r="1798">
          <cell r="W1798" t="str">
            <v>R12ป_R</v>
          </cell>
          <cell r="X1798">
            <v>258</v>
          </cell>
          <cell r="Y1798">
            <v>15.176470588235293</v>
          </cell>
        </row>
        <row r="1799">
          <cell r="W1799" t="str">
            <v>R12พ_R</v>
          </cell>
          <cell r="X1799">
            <v>3</v>
          </cell>
          <cell r="Y1799">
            <v>0.17647058823529413</v>
          </cell>
        </row>
        <row r="1800">
          <cell r="W1800" t="str">
            <v>R12พ_R</v>
          </cell>
          <cell r="X1800">
            <v>27</v>
          </cell>
          <cell r="Y1800">
            <v>1.588235294117647</v>
          </cell>
        </row>
        <row r="1801">
          <cell r="W1801" t="str">
            <v>R12ป_R</v>
          </cell>
          <cell r="X1801">
            <v>18</v>
          </cell>
          <cell r="Y1801">
            <v>1.0588235294117647</v>
          </cell>
        </row>
        <row r="1802">
          <cell r="W1802" t="str">
            <v>R12พ_R</v>
          </cell>
          <cell r="X1802">
            <v>156</v>
          </cell>
          <cell r="Y1802">
            <v>9.176470588235293</v>
          </cell>
        </row>
        <row r="1803">
          <cell r="W1803" t="str">
            <v>R12ป_R</v>
          </cell>
          <cell r="X1803">
            <v>324</v>
          </cell>
          <cell r="Y1803">
            <v>19.058823529411764</v>
          </cell>
        </row>
        <row r="1804">
          <cell r="W1804" t="str">
            <v>R12พ_R</v>
          </cell>
          <cell r="X1804">
            <v>159</v>
          </cell>
          <cell r="Y1804">
            <v>9.352941176470589</v>
          </cell>
        </row>
        <row r="1805">
          <cell r="W1805" t="str">
            <v>R12ป_R</v>
          </cell>
          <cell r="X1805">
            <v>330</v>
          </cell>
          <cell r="Y1805">
            <v>19.41176470588235</v>
          </cell>
        </row>
        <row r="1806">
          <cell r="W1806" t="str">
            <v>R12พ_R</v>
          </cell>
          <cell r="X1806">
            <v>162</v>
          </cell>
          <cell r="Y1806">
            <v>9.529411764705882</v>
          </cell>
        </row>
        <row r="1807">
          <cell r="W1807" t="str">
            <v>R12ป_R</v>
          </cell>
          <cell r="X1807">
            <v>330</v>
          </cell>
          <cell r="Y1807">
            <v>19.41176470588235</v>
          </cell>
        </row>
        <row r="1808">
          <cell r="W1808" t="str">
            <v>R12พ_R</v>
          </cell>
          <cell r="X1808">
            <v>165</v>
          </cell>
          <cell r="Y1808">
            <v>9.705882352941176</v>
          </cell>
        </row>
        <row r="1809">
          <cell r="W1809" t="str">
            <v>R12ป_R</v>
          </cell>
          <cell r="X1809">
            <v>330</v>
          </cell>
          <cell r="Y1809">
            <v>19.41176470588235</v>
          </cell>
        </row>
        <row r="1810">
          <cell r="W1810" t="str">
            <v>R12พ_R</v>
          </cell>
          <cell r="X1810">
            <v>174</v>
          </cell>
          <cell r="Y1810">
            <v>10.235294117647058</v>
          </cell>
        </row>
        <row r="1811">
          <cell r="W1811" t="str">
            <v>R12ป_R</v>
          </cell>
          <cell r="X1811">
            <v>261</v>
          </cell>
          <cell r="Y1811">
            <v>15.352941176470589</v>
          </cell>
        </row>
        <row r="1812">
          <cell r="W1812" t="str">
            <v>R12พ_R</v>
          </cell>
          <cell r="X1812">
            <v>55</v>
          </cell>
          <cell r="Y1812">
            <v>3.235294117647059</v>
          </cell>
        </row>
        <row r="1813">
          <cell r="W1813" t="str">
            <v>R12ป_R</v>
          </cell>
          <cell r="X1813">
            <v>87</v>
          </cell>
          <cell r="Y1813">
            <v>5.117647058823529</v>
          </cell>
        </row>
        <row r="1814">
          <cell r="W1814" t="str">
            <v>R12พ_R</v>
          </cell>
          <cell r="X1814">
            <v>165</v>
          </cell>
          <cell r="Y1814">
            <v>9.705882352941176</v>
          </cell>
        </row>
        <row r="1815">
          <cell r="W1815" t="str">
            <v>R12ป_R</v>
          </cell>
          <cell r="X1815">
            <v>261</v>
          </cell>
          <cell r="Y1815">
            <v>15.352941176470589</v>
          </cell>
        </row>
        <row r="1816">
          <cell r="W1816" t="str">
            <v>B_Rป_R</v>
          </cell>
          <cell r="X1816">
            <v>12</v>
          </cell>
          <cell r="Y1816">
            <v>0.7058823529411765</v>
          </cell>
        </row>
        <row r="1817">
          <cell r="W1817" t="str">
            <v>B_Rป_R</v>
          </cell>
          <cell r="X1817">
            <v>309</v>
          </cell>
          <cell r="Y1817">
            <v>18.176470588235293</v>
          </cell>
        </row>
        <row r="1818">
          <cell r="W1818" t="str">
            <v>B_Rพ_R</v>
          </cell>
          <cell r="X1818">
            <v>9</v>
          </cell>
          <cell r="Y1818">
            <v>0.5294117647058824</v>
          </cell>
        </row>
        <row r="1819">
          <cell r="W1819" t="str">
            <v>B_Rพ_R</v>
          </cell>
          <cell r="X1819">
            <v>309</v>
          </cell>
          <cell r="Y1819">
            <v>18.176470588235293</v>
          </cell>
        </row>
        <row r="1820">
          <cell r="W1820" t="str">
            <v>B_Rพ_R</v>
          </cell>
          <cell r="X1820">
            <v>12</v>
          </cell>
          <cell r="Y1820">
            <v>0.7058823529411765</v>
          </cell>
        </row>
        <row r="1821">
          <cell r="W1821" t="str">
            <v>B_Rป_R</v>
          </cell>
          <cell r="X1821">
            <v>6</v>
          </cell>
          <cell r="Y1821">
            <v>0.35294117647058826</v>
          </cell>
        </row>
        <row r="1822">
          <cell r="W1822" t="str">
            <v>B_Rป_R</v>
          </cell>
          <cell r="X1822">
            <v>336</v>
          </cell>
          <cell r="Y1822">
            <v>19.764705882352942</v>
          </cell>
        </row>
        <row r="1823">
          <cell r="W1823" t="str">
            <v>B_Rพ_R</v>
          </cell>
          <cell r="X1823">
            <v>363</v>
          </cell>
          <cell r="Y1823">
            <v>21.352941176470587</v>
          </cell>
        </row>
        <row r="1824">
          <cell r="W1824" t="str">
            <v>R07พ_R</v>
          </cell>
          <cell r="X1824">
            <v>3</v>
          </cell>
          <cell r="Y1824">
            <v>0.17647058823529413</v>
          </cell>
        </row>
        <row r="1825">
          <cell r="W1825" t="str">
            <v>R07ป_R</v>
          </cell>
          <cell r="X1825">
            <v>30</v>
          </cell>
          <cell r="Y1825">
            <v>1.7647058823529411</v>
          </cell>
        </row>
        <row r="1826">
          <cell r="W1826" t="str">
            <v>R07พ_R</v>
          </cell>
          <cell r="X1826">
            <v>93</v>
          </cell>
          <cell r="Y1826">
            <v>5.470588235294118</v>
          </cell>
        </row>
        <row r="1827">
          <cell r="W1827" t="str">
            <v>R07ป_R</v>
          </cell>
          <cell r="X1827">
            <v>294</v>
          </cell>
          <cell r="Y1827">
            <v>17.294117647058822</v>
          </cell>
        </row>
        <row r="1828">
          <cell r="W1828" t="str">
            <v>R07พ_R</v>
          </cell>
          <cell r="X1828">
            <v>243</v>
          </cell>
          <cell r="Y1828">
            <v>14.294117647058824</v>
          </cell>
        </row>
        <row r="1829">
          <cell r="W1829" t="str">
            <v>R07ป_R</v>
          </cell>
          <cell r="X1829">
            <v>33</v>
          </cell>
          <cell r="Y1829">
            <v>1.9411764705882353</v>
          </cell>
        </row>
        <row r="1830">
          <cell r="W1830" t="str">
            <v>R07พ_R</v>
          </cell>
          <cell r="X1830">
            <v>57</v>
          </cell>
          <cell r="Y1830">
            <v>3.3529411764705883</v>
          </cell>
        </row>
        <row r="1831">
          <cell r="W1831" t="str">
            <v>R07ป_R</v>
          </cell>
          <cell r="X1831">
            <v>15</v>
          </cell>
          <cell r="Y1831">
            <v>0.8823529411764706</v>
          </cell>
        </row>
        <row r="1832">
          <cell r="W1832" t="str">
            <v>R07พ_R</v>
          </cell>
          <cell r="X1832">
            <v>9</v>
          </cell>
          <cell r="Y1832">
            <v>0.5294117647058824</v>
          </cell>
        </row>
        <row r="1833">
          <cell r="W1833" t="str">
            <v>R07ป_R</v>
          </cell>
          <cell r="X1833">
            <v>234</v>
          </cell>
          <cell r="Y1833">
            <v>13.764705882352942</v>
          </cell>
        </row>
        <row r="1834">
          <cell r="W1834" t="str">
            <v>R07พ_R</v>
          </cell>
          <cell r="X1834">
            <v>132</v>
          </cell>
          <cell r="Y1834">
            <v>7.764705882352941</v>
          </cell>
        </row>
        <row r="1835">
          <cell r="W1835" t="str">
            <v>R07ป_R</v>
          </cell>
          <cell r="X1835">
            <v>291</v>
          </cell>
          <cell r="Y1835">
            <v>17.11764705882353</v>
          </cell>
        </row>
        <row r="1836">
          <cell r="W1836" t="str">
            <v>R07พ_R</v>
          </cell>
          <cell r="X1836">
            <v>219</v>
          </cell>
          <cell r="Y1836">
            <v>12.882352941176471</v>
          </cell>
        </row>
        <row r="1837">
          <cell r="W1837" t="str">
            <v>R07ป_R</v>
          </cell>
          <cell r="X1837">
            <v>291</v>
          </cell>
          <cell r="Y1837">
            <v>17.11764705882353</v>
          </cell>
        </row>
        <row r="1838">
          <cell r="W1838" t="str">
            <v>R07พ_R</v>
          </cell>
          <cell r="X1838">
            <v>204</v>
          </cell>
          <cell r="Y1838">
            <v>12</v>
          </cell>
        </row>
        <row r="1839">
          <cell r="W1839" t="str">
            <v>R07ป_R</v>
          </cell>
          <cell r="X1839">
            <v>249</v>
          </cell>
          <cell r="Y1839">
            <v>14.647058823529411</v>
          </cell>
        </row>
        <row r="1840">
          <cell r="W1840" t="str">
            <v>R07พ_R</v>
          </cell>
          <cell r="X1840">
            <v>222</v>
          </cell>
          <cell r="Y1840">
            <v>13.058823529411764</v>
          </cell>
        </row>
        <row r="1841">
          <cell r="W1841" t="str">
            <v>R07พ_R</v>
          </cell>
          <cell r="X1841">
            <v>3</v>
          </cell>
          <cell r="Y1841">
            <v>0.17647058823529413</v>
          </cell>
        </row>
        <row r="1842">
          <cell r="W1842" t="str">
            <v>R07ป_R</v>
          </cell>
          <cell r="X1842">
            <v>189</v>
          </cell>
          <cell r="Y1842">
            <v>11.117647058823529</v>
          </cell>
        </row>
        <row r="1843">
          <cell r="W1843" t="str">
            <v>R07พ_R</v>
          </cell>
          <cell r="X1843">
            <v>66</v>
          </cell>
          <cell r="Y1843">
            <v>3.8823529411764706</v>
          </cell>
        </row>
        <row r="1844">
          <cell r="W1844" t="str">
            <v>R07ป_R</v>
          </cell>
          <cell r="X1844">
            <v>273</v>
          </cell>
          <cell r="Y1844">
            <v>16.058823529411764</v>
          </cell>
        </row>
        <row r="1845">
          <cell r="W1845" t="str">
            <v>R07พ_R</v>
          </cell>
          <cell r="X1845">
            <v>207</v>
          </cell>
          <cell r="Y1845">
            <v>12.176470588235293</v>
          </cell>
        </row>
        <row r="1846">
          <cell r="W1846" t="str">
            <v>R07ป_R</v>
          </cell>
          <cell r="X1846">
            <v>321</v>
          </cell>
          <cell r="Y1846">
            <v>18.88235294117647</v>
          </cell>
        </row>
        <row r="1847">
          <cell r="W1847" t="str">
            <v>R07พ_R</v>
          </cell>
          <cell r="X1847">
            <v>213</v>
          </cell>
          <cell r="Y1847">
            <v>12.529411764705882</v>
          </cell>
        </row>
        <row r="1848">
          <cell r="W1848" t="str">
            <v>R07ป_R</v>
          </cell>
          <cell r="X1848">
            <v>309</v>
          </cell>
          <cell r="Y1848">
            <v>18.176470588235293</v>
          </cell>
        </row>
        <row r="1849">
          <cell r="W1849" t="str">
            <v>R07พ_R</v>
          </cell>
          <cell r="X1849">
            <v>243</v>
          </cell>
          <cell r="Y1849">
            <v>14.294117647058824</v>
          </cell>
        </row>
        <row r="1850">
          <cell r="W1850" t="str">
            <v>R07ป_R</v>
          </cell>
          <cell r="X1850">
            <v>249</v>
          </cell>
          <cell r="Y1850">
            <v>14.647058823529411</v>
          </cell>
        </row>
        <row r="1851">
          <cell r="W1851" t="str">
            <v>R07พ_R</v>
          </cell>
          <cell r="X1851">
            <v>213</v>
          </cell>
          <cell r="Y1851">
            <v>12.529411764705882</v>
          </cell>
        </row>
        <row r="1852">
          <cell r="W1852" t="str">
            <v>R07พ_R</v>
          </cell>
          <cell r="X1852">
            <v>3</v>
          </cell>
          <cell r="Y1852">
            <v>0.17647058823529413</v>
          </cell>
        </row>
        <row r="1853">
          <cell r="W1853" t="str">
            <v>R07ป_R</v>
          </cell>
          <cell r="X1853">
            <v>138</v>
          </cell>
          <cell r="Y1853">
            <v>8.117647058823529</v>
          </cell>
        </row>
        <row r="1854">
          <cell r="W1854" t="str">
            <v>R07พ_R</v>
          </cell>
          <cell r="X1854">
            <v>33</v>
          </cell>
          <cell r="Y1854">
            <v>1.9411764705882353</v>
          </cell>
        </row>
        <row r="1855">
          <cell r="W1855" t="str">
            <v>R07ป_R</v>
          </cell>
          <cell r="X1855">
            <v>294</v>
          </cell>
          <cell r="Y1855">
            <v>17.294117647058822</v>
          </cell>
        </row>
        <row r="1856">
          <cell r="W1856" t="str">
            <v>R07พ_R</v>
          </cell>
          <cell r="X1856">
            <v>219</v>
          </cell>
          <cell r="Y1856">
            <v>12.882352941176471</v>
          </cell>
        </row>
        <row r="1857">
          <cell r="W1857" t="str">
            <v>R07ป_R</v>
          </cell>
          <cell r="X1857">
            <v>83</v>
          </cell>
          <cell r="Y1857">
            <v>4.882352941176471</v>
          </cell>
        </row>
        <row r="1858">
          <cell r="W1858" t="str">
            <v>R07พ_R</v>
          </cell>
          <cell r="X1858">
            <v>70</v>
          </cell>
          <cell r="Y1858">
            <v>4.117647058823529</v>
          </cell>
        </row>
        <row r="1859">
          <cell r="W1859" t="str">
            <v>R07ป_R</v>
          </cell>
          <cell r="X1859">
            <v>249</v>
          </cell>
          <cell r="Y1859">
            <v>14.647058823529411</v>
          </cell>
        </row>
        <row r="1860">
          <cell r="W1860" t="str">
            <v>R07พ_R</v>
          </cell>
          <cell r="X1860">
            <v>210</v>
          </cell>
          <cell r="Y1860">
            <v>12.352941176470589</v>
          </cell>
        </row>
        <row r="1861">
          <cell r="W1861" t="str">
            <v>R05ป_R</v>
          </cell>
          <cell r="X1861">
            <v>240</v>
          </cell>
          <cell r="Y1861">
            <v>14.117647058823529</v>
          </cell>
        </row>
        <row r="1862">
          <cell r="W1862" t="str">
            <v>R05พ_R</v>
          </cell>
          <cell r="X1862">
            <v>231</v>
          </cell>
          <cell r="Y1862">
            <v>13.588235294117647</v>
          </cell>
        </row>
        <row r="1863">
          <cell r="W1863" t="str">
            <v>R05ป_R</v>
          </cell>
          <cell r="X1863">
            <v>138</v>
          </cell>
          <cell r="Y1863">
            <v>8.117647058823529</v>
          </cell>
        </row>
        <row r="1864">
          <cell r="W1864" t="str">
            <v>R05พ_R</v>
          </cell>
          <cell r="X1864">
            <v>45</v>
          </cell>
          <cell r="Y1864">
            <v>2.6470588235294117</v>
          </cell>
        </row>
        <row r="1865">
          <cell r="W1865" t="str">
            <v>R05ป_R</v>
          </cell>
          <cell r="X1865">
            <v>6</v>
          </cell>
          <cell r="Y1865">
            <v>0.35294117647058826</v>
          </cell>
        </row>
        <row r="1866">
          <cell r="W1866" t="str">
            <v>R05พ_R</v>
          </cell>
          <cell r="X1866">
            <v>6</v>
          </cell>
          <cell r="Y1866">
            <v>0.35294117647058826</v>
          </cell>
        </row>
        <row r="1867">
          <cell r="W1867" t="str">
            <v>R05ป_R</v>
          </cell>
          <cell r="X1867">
            <v>180</v>
          </cell>
          <cell r="Y1867">
            <v>10.588235294117647</v>
          </cell>
        </row>
        <row r="1868">
          <cell r="W1868" t="str">
            <v>R05พ_R</v>
          </cell>
          <cell r="X1868">
            <v>66</v>
          </cell>
          <cell r="Y1868">
            <v>3.8823529411764706</v>
          </cell>
        </row>
        <row r="1869">
          <cell r="W1869" t="str">
            <v>R05ป_R</v>
          </cell>
          <cell r="X1869">
            <v>123</v>
          </cell>
          <cell r="Y1869">
            <v>7.235294117647059</v>
          </cell>
        </row>
        <row r="1870">
          <cell r="W1870" t="str">
            <v>R05พ_R</v>
          </cell>
          <cell r="X1870">
            <v>75</v>
          </cell>
          <cell r="Y1870">
            <v>4.411764705882353</v>
          </cell>
        </row>
        <row r="1871">
          <cell r="W1871" t="str">
            <v>R05ป_R</v>
          </cell>
          <cell r="X1871">
            <v>6</v>
          </cell>
          <cell r="Y1871">
            <v>0.35294117647058826</v>
          </cell>
        </row>
        <row r="1872">
          <cell r="W1872" t="str">
            <v>R05พ_R</v>
          </cell>
          <cell r="X1872">
            <v>3</v>
          </cell>
          <cell r="Y1872">
            <v>0.17647058823529413</v>
          </cell>
        </row>
        <row r="1873">
          <cell r="W1873" t="str">
            <v>R05ป_R</v>
          </cell>
          <cell r="X1873">
            <v>9</v>
          </cell>
          <cell r="Y1873">
            <v>0.5294117647058824</v>
          </cell>
        </row>
        <row r="1874">
          <cell r="W1874" t="str">
            <v>R05พ_R</v>
          </cell>
          <cell r="X1874">
            <v>21</v>
          </cell>
          <cell r="Y1874">
            <v>1.2352941176470589</v>
          </cell>
        </row>
        <row r="1875">
          <cell r="W1875" t="str">
            <v>R05ป_R</v>
          </cell>
          <cell r="X1875">
            <v>276</v>
          </cell>
          <cell r="Y1875">
            <v>16.235294117647058</v>
          </cell>
        </row>
        <row r="1876">
          <cell r="W1876" t="str">
            <v>R05พ_R</v>
          </cell>
          <cell r="X1876">
            <v>168</v>
          </cell>
          <cell r="Y1876">
            <v>9.882352941176471</v>
          </cell>
        </row>
        <row r="1877">
          <cell r="W1877" t="str">
            <v>R05ป_R</v>
          </cell>
          <cell r="X1877">
            <v>228</v>
          </cell>
          <cell r="Y1877">
            <v>13.411764705882353</v>
          </cell>
        </row>
        <row r="1878">
          <cell r="W1878" t="str">
            <v>R05พ_R</v>
          </cell>
          <cell r="X1878">
            <v>183</v>
          </cell>
          <cell r="Y1878">
            <v>10.764705882352942</v>
          </cell>
        </row>
        <row r="1879">
          <cell r="W1879" t="str">
            <v>R05ป_R</v>
          </cell>
          <cell r="X1879">
            <v>258</v>
          </cell>
          <cell r="Y1879">
            <v>15.176470588235293</v>
          </cell>
        </row>
        <row r="1880">
          <cell r="W1880" t="str">
            <v>R05พ_R</v>
          </cell>
          <cell r="X1880">
            <v>177</v>
          </cell>
          <cell r="Y1880">
            <v>10.411764705882353</v>
          </cell>
        </row>
        <row r="1881">
          <cell r="W1881" t="str">
            <v>R05ป_R</v>
          </cell>
          <cell r="X1881">
            <v>237</v>
          </cell>
          <cell r="Y1881">
            <v>13.941176470588236</v>
          </cell>
        </row>
        <row r="1882">
          <cell r="W1882" t="str">
            <v>R05พ_R</v>
          </cell>
          <cell r="X1882">
            <v>219</v>
          </cell>
          <cell r="Y1882">
            <v>12.882352941176471</v>
          </cell>
        </row>
        <row r="1883">
          <cell r="W1883" t="str">
            <v>R05ป_R</v>
          </cell>
          <cell r="X1883">
            <v>240</v>
          </cell>
          <cell r="Y1883">
            <v>14.117647058823529</v>
          </cell>
        </row>
        <row r="1884">
          <cell r="W1884" t="str">
            <v>R05พ_R</v>
          </cell>
          <cell r="X1884">
            <v>246</v>
          </cell>
          <cell r="Y1884">
            <v>14.470588235294118</v>
          </cell>
        </row>
        <row r="1885">
          <cell r="W1885" t="str">
            <v>R05ป_R</v>
          </cell>
          <cell r="X1885">
            <v>102</v>
          </cell>
          <cell r="Y1885">
            <v>6</v>
          </cell>
        </row>
        <row r="1886">
          <cell r="W1886" t="str">
            <v>R05พ_R</v>
          </cell>
          <cell r="X1886">
            <v>120</v>
          </cell>
          <cell r="Y1886">
            <v>7.0588235294117645</v>
          </cell>
        </row>
        <row r="1887">
          <cell r="W1887" t="str">
            <v>R05ป_R</v>
          </cell>
          <cell r="X1887">
            <v>152</v>
          </cell>
          <cell r="Y1887">
            <v>8.941176470588236</v>
          </cell>
        </row>
        <row r="1888">
          <cell r="W1888" t="str">
            <v>R05ป_R</v>
          </cell>
          <cell r="X1888">
            <v>273</v>
          </cell>
          <cell r="Y1888">
            <v>16.058823529411764</v>
          </cell>
        </row>
        <row r="1889">
          <cell r="W1889" t="str">
            <v>R05พ_R</v>
          </cell>
          <cell r="X1889">
            <v>174</v>
          </cell>
          <cell r="Y1889">
            <v>10.235294117647058</v>
          </cell>
        </row>
        <row r="1890">
          <cell r="W1890" t="str">
            <v>R05ป_R</v>
          </cell>
          <cell r="X1890">
            <v>76</v>
          </cell>
          <cell r="Y1890">
            <v>4.470588235294118</v>
          </cell>
        </row>
        <row r="1891">
          <cell r="W1891" t="str">
            <v>R05พ_R</v>
          </cell>
          <cell r="X1891">
            <v>61</v>
          </cell>
          <cell r="Y1891">
            <v>3.588235294117647</v>
          </cell>
        </row>
        <row r="1892">
          <cell r="W1892" t="str">
            <v>R05ป_R</v>
          </cell>
          <cell r="X1892">
            <v>228</v>
          </cell>
          <cell r="Y1892">
            <v>13.411764705882353</v>
          </cell>
        </row>
        <row r="1893">
          <cell r="W1893" t="str">
            <v>R05พ_R</v>
          </cell>
          <cell r="X1893">
            <v>183</v>
          </cell>
          <cell r="Y1893">
            <v>10.764705882352942</v>
          </cell>
        </row>
        <row r="1894">
          <cell r="W1894" t="str">
            <v>R04ป_R</v>
          </cell>
          <cell r="X1894">
            <v>3</v>
          </cell>
          <cell r="Y1894">
            <v>0.17647058823529413</v>
          </cell>
        </row>
        <row r="1895">
          <cell r="W1895" t="str">
            <v>R04พ_R</v>
          </cell>
          <cell r="X1895">
            <v>9</v>
          </cell>
          <cell r="Y1895">
            <v>0.5294117647058824</v>
          </cell>
        </row>
        <row r="1896">
          <cell r="W1896" t="str">
            <v>R04พ_R</v>
          </cell>
          <cell r="X1896">
            <v>174</v>
          </cell>
          <cell r="Y1896">
            <v>10.235294117647058</v>
          </cell>
        </row>
        <row r="1897">
          <cell r="W1897" t="str">
            <v>R04ป_R</v>
          </cell>
          <cell r="X1897">
            <v>258</v>
          </cell>
          <cell r="Y1897">
            <v>15.176470588235293</v>
          </cell>
        </row>
        <row r="1898">
          <cell r="W1898" t="str">
            <v>R04ป_R</v>
          </cell>
          <cell r="X1898">
            <v>294</v>
          </cell>
          <cell r="Y1898">
            <v>17.294117647058822</v>
          </cell>
        </row>
        <row r="1899">
          <cell r="W1899" t="str">
            <v>R04พ_R</v>
          </cell>
          <cell r="X1899">
            <v>258</v>
          </cell>
          <cell r="Y1899">
            <v>15.176470588235293</v>
          </cell>
        </row>
        <row r="1900">
          <cell r="W1900" t="str">
            <v>R04ป_R</v>
          </cell>
          <cell r="X1900">
            <v>291</v>
          </cell>
          <cell r="Y1900">
            <v>17.11764705882353</v>
          </cell>
        </row>
        <row r="1901">
          <cell r="W1901" t="str">
            <v>R04พ_R</v>
          </cell>
          <cell r="X1901">
            <v>258</v>
          </cell>
          <cell r="Y1901">
            <v>15.176470588235293</v>
          </cell>
        </row>
        <row r="1902">
          <cell r="W1902" t="str">
            <v>R04พ_R</v>
          </cell>
          <cell r="X1902">
            <v>3</v>
          </cell>
          <cell r="Y1902">
            <v>0.17647058823529413</v>
          </cell>
        </row>
        <row r="1903">
          <cell r="W1903" t="str">
            <v>R04ป_R</v>
          </cell>
          <cell r="X1903">
            <v>153</v>
          </cell>
          <cell r="Y1903">
            <v>9</v>
          </cell>
        </row>
        <row r="1904">
          <cell r="W1904" t="str">
            <v>R04พ_R</v>
          </cell>
          <cell r="X1904">
            <v>93</v>
          </cell>
          <cell r="Y1904">
            <v>5.470588235294118</v>
          </cell>
        </row>
        <row r="1905">
          <cell r="W1905" t="str">
            <v>R04ป_R</v>
          </cell>
          <cell r="X1905">
            <v>318</v>
          </cell>
          <cell r="Y1905">
            <v>18.705882352941178</v>
          </cell>
        </row>
        <row r="1906">
          <cell r="W1906" t="str">
            <v>R04พ_R</v>
          </cell>
          <cell r="X1906">
            <v>210</v>
          </cell>
          <cell r="Y1906">
            <v>12.352941176470589</v>
          </cell>
        </row>
        <row r="1907">
          <cell r="W1907" t="str">
            <v>R04ป_R</v>
          </cell>
          <cell r="X1907">
            <v>162</v>
          </cell>
          <cell r="Y1907">
            <v>9.529411764705882</v>
          </cell>
        </row>
        <row r="1908">
          <cell r="W1908" t="str">
            <v>R04พ_R</v>
          </cell>
          <cell r="X1908">
            <v>111</v>
          </cell>
          <cell r="Y1908">
            <v>6.529411764705882</v>
          </cell>
        </row>
        <row r="1909">
          <cell r="W1909" t="str">
            <v>R04ป_R</v>
          </cell>
          <cell r="X1909">
            <v>315</v>
          </cell>
          <cell r="Y1909">
            <v>18.529411764705884</v>
          </cell>
        </row>
        <row r="1910">
          <cell r="W1910" t="str">
            <v>R04พ_R</v>
          </cell>
          <cell r="X1910">
            <v>210</v>
          </cell>
          <cell r="Y1910">
            <v>12.352941176470589</v>
          </cell>
        </row>
        <row r="1911">
          <cell r="W1911" t="str">
            <v>R04ป_R</v>
          </cell>
          <cell r="X1911">
            <v>165</v>
          </cell>
          <cell r="Y1911">
            <v>9.705882352941176</v>
          </cell>
        </row>
        <row r="1912">
          <cell r="W1912" t="str">
            <v>R04พ_R</v>
          </cell>
          <cell r="X1912">
            <v>90</v>
          </cell>
          <cell r="Y1912">
            <v>5.294117647058823</v>
          </cell>
        </row>
        <row r="1913">
          <cell r="W1913" t="str">
            <v>R04ป_R</v>
          </cell>
          <cell r="X1913">
            <v>150</v>
          </cell>
          <cell r="Y1913">
            <v>8.823529411764707</v>
          </cell>
        </row>
        <row r="1914">
          <cell r="W1914" t="str">
            <v>R04พ_R</v>
          </cell>
          <cell r="X1914">
            <v>102</v>
          </cell>
          <cell r="Y1914">
            <v>6</v>
          </cell>
        </row>
        <row r="1915">
          <cell r="W1915" t="str">
            <v>R04ป_R</v>
          </cell>
          <cell r="X1915">
            <v>321</v>
          </cell>
          <cell r="Y1915">
            <v>18.88235294117647</v>
          </cell>
        </row>
        <row r="1916">
          <cell r="W1916" t="str">
            <v>R04พ_R</v>
          </cell>
          <cell r="X1916">
            <v>207</v>
          </cell>
          <cell r="Y1916">
            <v>12.176470588235293</v>
          </cell>
        </row>
        <row r="1917">
          <cell r="W1917" t="str">
            <v>R04ป_R</v>
          </cell>
          <cell r="X1917">
            <v>103</v>
          </cell>
          <cell r="Y1917">
            <v>6.0588235294117645</v>
          </cell>
        </row>
        <row r="1918">
          <cell r="W1918" t="str">
            <v>R04พ_R</v>
          </cell>
          <cell r="X1918">
            <v>82</v>
          </cell>
          <cell r="Y1918">
            <v>4.823529411764706</v>
          </cell>
        </row>
        <row r="1919">
          <cell r="W1919" t="str">
            <v>R04ป_R</v>
          </cell>
          <cell r="X1919">
            <v>309</v>
          </cell>
          <cell r="Y1919">
            <v>18.176470588235293</v>
          </cell>
        </row>
        <row r="1920">
          <cell r="W1920" t="str">
            <v>R04พ_R</v>
          </cell>
          <cell r="X1920">
            <v>246</v>
          </cell>
          <cell r="Y1920">
            <v>14.470588235294118</v>
          </cell>
        </row>
        <row r="1921">
          <cell r="W1921" t="str">
            <v>B_Rป_R</v>
          </cell>
          <cell r="X1921">
            <v>23</v>
          </cell>
          <cell r="Y1921">
            <v>1.3529411764705883</v>
          </cell>
        </row>
        <row r="1922">
          <cell r="W1922" t="str">
            <v>B_Rป_R</v>
          </cell>
          <cell r="X1922">
            <v>7</v>
          </cell>
          <cell r="Y1922">
            <v>0.4117647058823529</v>
          </cell>
        </row>
        <row r="1923">
          <cell r="W1923" t="str">
            <v>B_Rป_R</v>
          </cell>
          <cell r="X1923">
            <v>4</v>
          </cell>
          <cell r="Y1923">
            <v>0.23529411764705882</v>
          </cell>
        </row>
        <row r="1924">
          <cell r="W1924" t="str">
            <v>B_Rป_R</v>
          </cell>
          <cell r="X1924">
            <v>1</v>
          </cell>
          <cell r="Y1924">
            <v>0.058823529411764705</v>
          </cell>
        </row>
        <row r="1925">
          <cell r="W1925" t="str">
            <v>B_Rป_R</v>
          </cell>
          <cell r="X1925">
            <v>4</v>
          </cell>
          <cell r="Y1925">
            <v>0.23529411764705882</v>
          </cell>
        </row>
        <row r="1926">
          <cell r="W1926" t="str">
            <v>B_Rพ_R</v>
          </cell>
          <cell r="X1926">
            <v>9</v>
          </cell>
          <cell r="Y1926">
            <v>0.5294117647058824</v>
          </cell>
        </row>
        <row r="1927">
          <cell r="W1927" t="str">
            <v>B_Rพ_R</v>
          </cell>
          <cell r="X1927">
            <v>14</v>
          </cell>
          <cell r="Y1927">
            <v>0.8235294117647058</v>
          </cell>
        </row>
        <row r="1928">
          <cell r="W1928" t="str">
            <v>B_Rพ_R</v>
          </cell>
          <cell r="X1928">
            <v>35</v>
          </cell>
          <cell r="Y1928">
            <v>2.0588235294117645</v>
          </cell>
        </row>
        <row r="1929">
          <cell r="W1929" t="str">
            <v>B_Rพ_R</v>
          </cell>
          <cell r="X1929">
            <v>5</v>
          </cell>
          <cell r="Y1929">
            <v>0.29411764705882354</v>
          </cell>
        </row>
        <row r="1930">
          <cell r="W1930" t="str">
            <v>B_Rพ_R</v>
          </cell>
          <cell r="X1930">
            <v>20</v>
          </cell>
          <cell r="Y1930">
            <v>1.1764705882352942</v>
          </cell>
        </row>
        <row r="1931">
          <cell r="W1931" t="str">
            <v>B_Rพ_R</v>
          </cell>
          <cell r="X1931">
            <v>20</v>
          </cell>
          <cell r="Y1931">
            <v>1.1764705882352942</v>
          </cell>
        </row>
        <row r="1932">
          <cell r="W1932" t="str">
            <v>B_Rป_R</v>
          </cell>
          <cell r="X1932">
            <v>2</v>
          </cell>
          <cell r="Y1932">
            <v>0.11764705882352941</v>
          </cell>
        </row>
        <row r="1933">
          <cell r="W1933" t="str">
            <v>B_Rพ_R</v>
          </cell>
          <cell r="X1933">
            <v>12</v>
          </cell>
          <cell r="Y1933">
            <v>0.7058823529411765</v>
          </cell>
        </row>
        <row r="1934">
          <cell r="W1934" t="str">
            <v>B_Rพ_R</v>
          </cell>
          <cell r="X1934">
            <v>5</v>
          </cell>
          <cell r="Y1934">
            <v>0.29411764705882354</v>
          </cell>
        </row>
        <row r="1935">
          <cell r="W1935" t="str">
            <v>B_Rพ_R</v>
          </cell>
          <cell r="X1935">
            <v>4</v>
          </cell>
          <cell r="Y1935">
            <v>0.23529411764705882</v>
          </cell>
        </row>
        <row r="1936">
          <cell r="W1936" t="str">
            <v>B_Rพ_R</v>
          </cell>
          <cell r="X1936">
            <v>6</v>
          </cell>
          <cell r="Y1936">
            <v>0.35294117647058826</v>
          </cell>
        </row>
        <row r="1937">
          <cell r="W1937" t="str">
            <v>B_Rพ_R</v>
          </cell>
          <cell r="X1937">
            <v>8</v>
          </cell>
          <cell r="Y1937">
            <v>0.47058823529411764</v>
          </cell>
        </row>
        <row r="1938">
          <cell r="W1938" t="str">
            <v>B_Rพ_R</v>
          </cell>
          <cell r="X1938">
            <v>10</v>
          </cell>
          <cell r="Y1938">
            <v>0.5882352941176471</v>
          </cell>
        </row>
        <row r="1939">
          <cell r="W1939" t="str">
            <v>B_Rพ_R</v>
          </cell>
          <cell r="X1939">
            <v>4</v>
          </cell>
          <cell r="Y1939">
            <v>0.23529411764705882</v>
          </cell>
        </row>
        <row r="1940">
          <cell r="W1940" t="str">
            <v>B_Rพ_R</v>
          </cell>
          <cell r="X1940">
            <v>12</v>
          </cell>
          <cell r="Y1940">
            <v>0.7058823529411765</v>
          </cell>
        </row>
        <row r="1941">
          <cell r="W1941" t="str">
            <v>B_Rพ_R</v>
          </cell>
          <cell r="X1941">
            <v>6</v>
          </cell>
          <cell r="Y1941">
            <v>0.35294117647058826</v>
          </cell>
        </row>
        <row r="1942">
          <cell r="W1942" t="str">
            <v>B_Rพ_R</v>
          </cell>
          <cell r="X1942">
            <v>8</v>
          </cell>
          <cell r="Y1942">
            <v>0.47058823529411764</v>
          </cell>
        </row>
        <row r="1943">
          <cell r="W1943" t="str">
            <v>B_Rพ_R</v>
          </cell>
          <cell r="X1943">
            <v>6</v>
          </cell>
          <cell r="Y1943">
            <v>0.35294117647058826</v>
          </cell>
        </row>
        <row r="1944">
          <cell r="W1944" t="str">
            <v>B_Rพ_R</v>
          </cell>
          <cell r="X1944">
            <v>1</v>
          </cell>
          <cell r="Y1944">
            <v>0.058823529411764705</v>
          </cell>
        </row>
        <row r="1945">
          <cell r="W1945" t="str">
            <v>B_Rพ_R</v>
          </cell>
          <cell r="X1945">
            <v>20</v>
          </cell>
          <cell r="Y1945">
            <v>1.1764705882352942</v>
          </cell>
        </row>
        <row r="1946">
          <cell r="W1946" t="str">
            <v>B_Rพ_R</v>
          </cell>
          <cell r="X1946">
            <v>1</v>
          </cell>
          <cell r="Y1946">
            <v>0.058823529411764705</v>
          </cell>
        </row>
        <row r="1947">
          <cell r="W1947" t="str">
            <v>B_Rพ_R</v>
          </cell>
          <cell r="X1947">
            <v>14</v>
          </cell>
          <cell r="Y1947">
            <v>0.8235294117647058</v>
          </cell>
        </row>
        <row r="1948">
          <cell r="W1948" t="str">
            <v>B_Rพ_R</v>
          </cell>
          <cell r="X1948">
            <v>18</v>
          </cell>
          <cell r="Y1948">
            <v>1.0588235294117647</v>
          </cell>
        </row>
        <row r="1949">
          <cell r="W1949" t="str">
            <v>B_Rพ_R</v>
          </cell>
          <cell r="X1949">
            <v>5</v>
          </cell>
          <cell r="Y1949">
            <v>0.29411764705882354</v>
          </cell>
        </row>
        <row r="1950">
          <cell r="W1950" t="str">
            <v>B_Rพ_R</v>
          </cell>
          <cell r="X1950">
            <v>8</v>
          </cell>
          <cell r="Y1950">
            <v>0.47058823529411764</v>
          </cell>
        </row>
        <row r="1951">
          <cell r="W1951" t="str">
            <v>B_Rพ_R</v>
          </cell>
          <cell r="X1951">
            <v>13</v>
          </cell>
          <cell r="Y1951">
            <v>0.7647058823529411</v>
          </cell>
        </row>
        <row r="1952">
          <cell r="W1952" t="str">
            <v>T03ป_T</v>
          </cell>
          <cell r="X1952">
            <v>3</v>
          </cell>
          <cell r="Y1952">
            <v>0.17647058823529413</v>
          </cell>
        </row>
        <row r="1953">
          <cell r="W1953" t="str">
            <v>T03ป_T</v>
          </cell>
          <cell r="X1953">
            <v>114</v>
          </cell>
          <cell r="Y1953">
            <v>6.705882352941177</v>
          </cell>
        </row>
        <row r="1954">
          <cell r="W1954" t="str">
            <v>T03พ_T</v>
          </cell>
          <cell r="X1954">
            <v>192</v>
          </cell>
          <cell r="Y1954">
            <v>11.294117647058824</v>
          </cell>
        </row>
        <row r="1955">
          <cell r="W1955" t="str">
            <v>T03พ_T</v>
          </cell>
          <cell r="X1955">
            <v>153</v>
          </cell>
          <cell r="Y1955">
            <v>9</v>
          </cell>
        </row>
        <row r="1956">
          <cell r="W1956" t="str">
            <v>B_Sป_S</v>
          </cell>
          <cell r="X1956">
            <v>30</v>
          </cell>
          <cell r="Y1956">
            <v>1.7647058823529411</v>
          </cell>
        </row>
        <row r="1957">
          <cell r="W1957" t="str">
            <v>B_Sพ_S</v>
          </cell>
          <cell r="X1957">
            <v>18</v>
          </cell>
          <cell r="Y1957">
            <v>1.0588235294117647</v>
          </cell>
        </row>
        <row r="1958">
          <cell r="W1958" t="str">
            <v>B_Sป_S</v>
          </cell>
          <cell r="X1958">
            <v>30</v>
          </cell>
          <cell r="Y1958">
            <v>1.7647058823529411</v>
          </cell>
        </row>
        <row r="1959">
          <cell r="W1959" t="str">
            <v>B_Sป_S</v>
          </cell>
          <cell r="X1959">
            <v>48</v>
          </cell>
          <cell r="Y1959">
            <v>2.823529411764706</v>
          </cell>
        </row>
        <row r="1960">
          <cell r="W1960" t="str">
            <v>B_Sพ_S</v>
          </cell>
          <cell r="X1960">
            <v>96</v>
          </cell>
          <cell r="Y1960">
            <v>5.647058823529412</v>
          </cell>
        </row>
        <row r="1961">
          <cell r="W1961" t="str">
            <v>B_Sป_T</v>
          </cell>
          <cell r="X1961">
            <v>3</v>
          </cell>
          <cell r="Y1961">
            <v>0.17647058823529413</v>
          </cell>
        </row>
        <row r="1962">
          <cell r="W1962" t="str">
            <v>B_Sป_T</v>
          </cell>
          <cell r="X1962">
            <v>3</v>
          </cell>
          <cell r="Y1962">
            <v>0.17647058823529413</v>
          </cell>
        </row>
        <row r="1963">
          <cell r="W1963" t="str">
            <v>B_Sป_T</v>
          </cell>
          <cell r="X1963">
            <v>18</v>
          </cell>
          <cell r="Y1963">
            <v>1.0588235294117647</v>
          </cell>
        </row>
        <row r="1964">
          <cell r="W1964" t="str">
            <v>B_Sพ_T</v>
          </cell>
          <cell r="X1964">
            <v>6</v>
          </cell>
          <cell r="Y1964">
            <v>0.35294117647058826</v>
          </cell>
        </row>
        <row r="1965">
          <cell r="W1965" t="str">
            <v>T08พ_T</v>
          </cell>
          <cell r="X1965">
            <v>34</v>
          </cell>
          <cell r="Y1965">
            <v>2</v>
          </cell>
        </row>
        <row r="1966">
          <cell r="W1966" t="str">
            <v>T08พ_T</v>
          </cell>
          <cell r="X1966">
            <v>136</v>
          </cell>
          <cell r="Y1966">
            <v>8</v>
          </cell>
        </row>
        <row r="1967">
          <cell r="W1967" t="str">
            <v>T08พ_T</v>
          </cell>
          <cell r="X1967">
            <v>31</v>
          </cell>
          <cell r="Y1967">
            <v>1.8235294117647058</v>
          </cell>
        </row>
        <row r="1968">
          <cell r="W1968" t="str">
            <v>T08พ_T</v>
          </cell>
          <cell r="X1968">
            <v>66</v>
          </cell>
          <cell r="Y1968">
            <v>3.8823529411764706</v>
          </cell>
        </row>
        <row r="1969">
          <cell r="W1969" t="str">
            <v>T08พ_T</v>
          </cell>
          <cell r="X1969">
            <v>1</v>
          </cell>
          <cell r="Y1969">
            <v>0.058823529411764705</v>
          </cell>
        </row>
        <row r="1970">
          <cell r="W1970" t="str">
            <v>T08พ_T</v>
          </cell>
          <cell r="X1970">
            <v>52</v>
          </cell>
          <cell r="Y1970">
            <v>3.0588235294117645</v>
          </cell>
        </row>
        <row r="1971">
          <cell r="W1971" t="str">
            <v>T08พ_T</v>
          </cell>
          <cell r="X1971">
            <v>195</v>
          </cell>
          <cell r="Y1971">
            <v>11.470588235294118</v>
          </cell>
        </row>
        <row r="1972">
          <cell r="W1972" t="str">
            <v>T08พ_T</v>
          </cell>
          <cell r="X1972">
            <v>65</v>
          </cell>
          <cell r="Y1972">
            <v>3.823529411764706</v>
          </cell>
        </row>
        <row r="1973">
          <cell r="W1973" t="str">
            <v>T08ป_T</v>
          </cell>
          <cell r="X1973">
            <v>99</v>
          </cell>
          <cell r="Y1973">
            <v>5.823529411764706</v>
          </cell>
        </row>
        <row r="1974">
          <cell r="W1974" t="str">
            <v>T08พ_T</v>
          </cell>
          <cell r="X1974">
            <v>156</v>
          </cell>
          <cell r="Y1974">
            <v>9.176470588235293</v>
          </cell>
        </row>
        <row r="1975">
          <cell r="W1975" t="str">
            <v>T08ป_T</v>
          </cell>
          <cell r="X1975">
            <v>108</v>
          </cell>
          <cell r="Y1975">
            <v>6.352941176470588</v>
          </cell>
        </row>
        <row r="1976">
          <cell r="W1976" t="str">
            <v>T08พ_T</v>
          </cell>
          <cell r="X1976">
            <v>189</v>
          </cell>
          <cell r="Y1976">
            <v>11.117647058823529</v>
          </cell>
        </row>
        <row r="1977">
          <cell r="W1977" t="str">
            <v>T08ป_T</v>
          </cell>
          <cell r="X1977">
            <v>36</v>
          </cell>
          <cell r="Y1977">
            <v>2.1176470588235294</v>
          </cell>
        </row>
        <row r="1978">
          <cell r="W1978" t="str">
            <v>T08พ_T</v>
          </cell>
          <cell r="X1978">
            <v>61</v>
          </cell>
          <cell r="Y1978">
            <v>3.588235294117647</v>
          </cell>
        </row>
        <row r="1979">
          <cell r="W1979" t="str">
            <v>T08ป_G</v>
          </cell>
          <cell r="X1979">
            <v>4</v>
          </cell>
          <cell r="Y1979">
            <v>0.23529411764705882</v>
          </cell>
        </row>
        <row r="1980">
          <cell r="W1980" t="str">
            <v>T08ป_M</v>
          </cell>
          <cell r="X1980">
            <v>12</v>
          </cell>
          <cell r="Y1980">
            <v>0.7058823529411765</v>
          </cell>
        </row>
        <row r="1981">
          <cell r="W1981" t="str">
            <v>T08ป_M</v>
          </cell>
          <cell r="X1981">
            <v>8</v>
          </cell>
          <cell r="Y1981">
            <v>0.47058823529411764</v>
          </cell>
        </row>
        <row r="1982">
          <cell r="W1982" t="str">
            <v>T08ป_M</v>
          </cell>
          <cell r="X1982">
            <v>2</v>
          </cell>
          <cell r="Y1982">
            <v>0.11764705882352941</v>
          </cell>
        </row>
        <row r="1983">
          <cell r="W1983" t="str">
            <v>T08ป_R</v>
          </cell>
          <cell r="X1983">
            <v>26</v>
          </cell>
          <cell r="Y1983">
            <v>1.5294117647058822</v>
          </cell>
        </row>
        <row r="1984">
          <cell r="W1984" t="str">
            <v>T08ป_R</v>
          </cell>
          <cell r="X1984">
            <v>8</v>
          </cell>
          <cell r="Y1984">
            <v>0.47058823529411764</v>
          </cell>
        </row>
        <row r="1985">
          <cell r="W1985" t="str">
            <v>T08พ_R</v>
          </cell>
          <cell r="X1985">
            <v>2</v>
          </cell>
          <cell r="Y1985">
            <v>0.11764705882352941</v>
          </cell>
        </row>
        <row r="1986">
          <cell r="W1986" t="str">
            <v>T08พ_R</v>
          </cell>
          <cell r="X1986">
            <v>8</v>
          </cell>
          <cell r="Y1986">
            <v>0.47058823529411764</v>
          </cell>
        </row>
        <row r="1987">
          <cell r="W1987" t="str">
            <v>T08ป_R</v>
          </cell>
          <cell r="X1987">
            <v>2</v>
          </cell>
          <cell r="Y1987">
            <v>0.11764705882352941</v>
          </cell>
        </row>
        <row r="1988">
          <cell r="W1988" t="str">
            <v>T08พ_R</v>
          </cell>
          <cell r="X1988">
            <v>2</v>
          </cell>
          <cell r="Y1988">
            <v>0.11764705882352941</v>
          </cell>
        </row>
        <row r="1989">
          <cell r="W1989" t="str">
            <v>T08ป_S</v>
          </cell>
          <cell r="X1989">
            <v>50</v>
          </cell>
          <cell r="Y1989">
            <v>2.9411764705882355</v>
          </cell>
        </row>
        <row r="1990">
          <cell r="W1990" t="str">
            <v>T08พ_S</v>
          </cell>
          <cell r="X1990">
            <v>64</v>
          </cell>
          <cell r="Y1990">
            <v>3.764705882352941</v>
          </cell>
        </row>
        <row r="1991">
          <cell r="W1991" t="str">
            <v>T08ป_S</v>
          </cell>
          <cell r="X1991">
            <v>68</v>
          </cell>
          <cell r="Y1991">
            <v>4</v>
          </cell>
        </row>
        <row r="1992">
          <cell r="W1992" t="str">
            <v>T08ป_S</v>
          </cell>
          <cell r="X1992">
            <v>50</v>
          </cell>
          <cell r="Y1992">
            <v>2.9411764705882355</v>
          </cell>
        </row>
        <row r="1993">
          <cell r="W1993" t="str">
            <v>T08พ_S</v>
          </cell>
          <cell r="X1993">
            <v>20</v>
          </cell>
          <cell r="Y1993">
            <v>1.1764705882352942</v>
          </cell>
        </row>
        <row r="1994">
          <cell r="W1994" t="str">
            <v>T08ป_S</v>
          </cell>
          <cell r="X1994">
            <v>2</v>
          </cell>
          <cell r="Y1994">
            <v>0.11764705882352941</v>
          </cell>
        </row>
        <row r="1995">
          <cell r="W1995" t="str">
            <v>T08ป_T</v>
          </cell>
          <cell r="X1995">
            <v>44</v>
          </cell>
          <cell r="Y1995">
            <v>2.588235294117647</v>
          </cell>
        </row>
        <row r="1996">
          <cell r="W1996" t="str">
            <v>T08ป_T</v>
          </cell>
          <cell r="X1996">
            <v>16</v>
          </cell>
          <cell r="Y1996">
            <v>0.9411764705882353</v>
          </cell>
        </row>
        <row r="1997">
          <cell r="W1997" t="str">
            <v>T08ป_T</v>
          </cell>
          <cell r="X1997">
            <v>8</v>
          </cell>
          <cell r="Y1997">
            <v>0.47058823529411764</v>
          </cell>
        </row>
        <row r="1998">
          <cell r="W1998" t="str">
            <v>T08ป_T</v>
          </cell>
          <cell r="X1998">
            <v>76</v>
          </cell>
          <cell r="Y1998">
            <v>4.470588235294118</v>
          </cell>
        </row>
        <row r="1999">
          <cell r="W1999" t="str">
            <v>T08ป_T</v>
          </cell>
          <cell r="X1999">
            <v>6</v>
          </cell>
          <cell r="Y1999">
            <v>0.35294117647058826</v>
          </cell>
        </row>
        <row r="2000">
          <cell r="W2000" t="str">
            <v>T08พ_T</v>
          </cell>
          <cell r="X2000">
            <v>36</v>
          </cell>
          <cell r="Y2000">
            <v>2.1176470588235294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40"/>
  <sheetViews>
    <sheetView showGridLines="0" tabSelected="1" zoomScalePageLayoutView="0" workbookViewId="0" topLeftCell="A1">
      <selection activeCell="K48" sqref="K48:L48"/>
    </sheetView>
  </sheetViews>
  <sheetFormatPr defaultColWidth="9.140625" defaultRowHeight="16.5" customHeight="1"/>
  <cols>
    <col min="1" max="1" width="30.00390625" style="6" customWidth="1"/>
    <col min="2" max="3" width="8.140625" style="6" customWidth="1"/>
    <col min="4" max="12" width="8.28125" style="79" customWidth="1"/>
    <col min="13" max="13" width="4.7109375" style="79" bestFit="1" customWidth="1"/>
    <col min="14" max="15" width="8.28125" style="79" customWidth="1"/>
    <col min="16" max="16" width="9.140625" style="80" bestFit="1" customWidth="1"/>
    <col min="17" max="16384" width="9.00390625" style="6" customWidth="1"/>
  </cols>
  <sheetData>
    <row r="1" spans="1:16" ht="21.7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16.5" customHeight="1">
      <c r="A2" s="1"/>
      <c r="B2" s="3"/>
      <c r="C2" s="3"/>
      <c r="D2" s="7"/>
      <c r="E2" s="7"/>
      <c r="F2" s="7"/>
      <c r="G2" s="7"/>
      <c r="H2" s="7"/>
      <c r="I2" s="8"/>
      <c r="J2" s="7"/>
      <c r="K2" s="7"/>
      <c r="L2" s="7"/>
      <c r="M2" s="7"/>
      <c r="N2" s="9"/>
      <c r="O2" s="9"/>
      <c r="P2" s="5"/>
    </row>
    <row r="3" spans="1:16" s="13" customFormat="1" ht="16.5" customHeight="1">
      <c r="A3" s="10"/>
      <c r="B3" s="10" t="s">
        <v>1</v>
      </c>
      <c r="C3" s="10" t="s">
        <v>2</v>
      </c>
      <c r="D3" s="11" t="s">
        <v>3</v>
      </c>
      <c r="E3" s="11"/>
      <c r="F3" s="11"/>
      <c r="G3" s="11"/>
      <c r="H3" s="11"/>
      <c r="I3" s="11"/>
      <c r="J3" s="11" t="s">
        <v>4</v>
      </c>
      <c r="K3" s="11"/>
      <c r="L3" s="11"/>
      <c r="M3" s="11"/>
      <c r="N3" s="11"/>
      <c r="O3" s="11"/>
      <c r="P3" s="12" t="s">
        <v>5</v>
      </c>
    </row>
    <row r="4" spans="1:16" s="13" customFormat="1" ht="16.5" customHeight="1">
      <c r="A4" s="14" t="s">
        <v>6</v>
      </c>
      <c r="B4" s="15" t="s">
        <v>7</v>
      </c>
      <c r="C4" s="15" t="s">
        <v>8</v>
      </c>
      <c r="D4" s="16" t="s">
        <v>9</v>
      </c>
      <c r="E4" s="17" t="s">
        <v>10</v>
      </c>
      <c r="F4" s="17" t="s">
        <v>11</v>
      </c>
      <c r="G4" s="17" t="s">
        <v>12</v>
      </c>
      <c r="H4" s="18" t="s">
        <v>13</v>
      </c>
      <c r="I4" s="16" t="s">
        <v>14</v>
      </c>
      <c r="J4" s="16" t="s">
        <v>9</v>
      </c>
      <c r="K4" s="17" t="s">
        <v>10</v>
      </c>
      <c r="L4" s="17" t="s">
        <v>11</v>
      </c>
      <c r="M4" s="18" t="s">
        <v>12</v>
      </c>
      <c r="N4" s="19" t="s">
        <v>13</v>
      </c>
      <c r="O4" s="16" t="s">
        <v>14</v>
      </c>
      <c r="P4" s="20" t="s">
        <v>15</v>
      </c>
    </row>
    <row r="5" spans="1:16" s="13" customFormat="1" ht="16.5" customHeight="1">
      <c r="A5" s="21" t="s">
        <v>16</v>
      </c>
      <c r="B5" s="22" t="s">
        <v>17</v>
      </c>
      <c r="C5" s="22" t="s">
        <v>17</v>
      </c>
      <c r="D5" s="23">
        <v>2316.3529411764707</v>
      </c>
      <c r="E5" s="24">
        <v>1121.941176470588</v>
      </c>
      <c r="F5" s="24">
        <v>1810.235294117647</v>
      </c>
      <c r="G5" s="25">
        <v>791.4117647058824</v>
      </c>
      <c r="H5" s="26">
        <v>518.7647058823529</v>
      </c>
      <c r="I5" s="27">
        <v>6558.705882352941</v>
      </c>
      <c r="J5" s="23">
        <v>1308.4705882352935</v>
      </c>
      <c r="K5" s="24">
        <v>332.764705882353</v>
      </c>
      <c r="L5" s="24">
        <v>221.52941176470588</v>
      </c>
      <c r="M5" s="25">
        <v>0</v>
      </c>
      <c r="N5" s="26">
        <v>0</v>
      </c>
      <c r="O5" s="27">
        <v>1862.764705882352</v>
      </c>
      <c r="P5" s="27">
        <v>8421.470588235294</v>
      </c>
    </row>
    <row r="6" spans="1:16" s="13" customFormat="1" ht="16.5" customHeight="1">
      <c r="A6" s="28"/>
      <c r="B6" s="29"/>
      <c r="C6" s="29" t="s">
        <v>18</v>
      </c>
      <c r="D6" s="30">
        <v>0</v>
      </c>
      <c r="E6" s="31">
        <v>0</v>
      </c>
      <c r="F6" s="31">
        <v>0</v>
      </c>
      <c r="G6" s="32">
        <v>0</v>
      </c>
      <c r="H6" s="33">
        <v>0</v>
      </c>
      <c r="I6" s="34">
        <v>0</v>
      </c>
      <c r="J6" s="30">
        <v>0</v>
      </c>
      <c r="K6" s="31">
        <v>0</v>
      </c>
      <c r="L6" s="31">
        <v>0</v>
      </c>
      <c r="M6" s="32">
        <v>0</v>
      </c>
      <c r="N6" s="33">
        <v>0</v>
      </c>
      <c r="O6" s="34">
        <v>0</v>
      </c>
      <c r="P6" s="34">
        <v>0</v>
      </c>
    </row>
    <row r="7" spans="1:16" s="13" customFormat="1" ht="16.5" customHeight="1">
      <c r="A7" s="35"/>
      <c r="B7" s="29"/>
      <c r="C7" s="29" t="s">
        <v>14</v>
      </c>
      <c r="D7" s="30">
        <v>2316.3529411764707</v>
      </c>
      <c r="E7" s="31">
        <v>1121.941176470588</v>
      </c>
      <c r="F7" s="31">
        <v>1810.235294117647</v>
      </c>
      <c r="G7" s="32">
        <v>791.4117647058824</v>
      </c>
      <c r="H7" s="33">
        <v>518.7647058823529</v>
      </c>
      <c r="I7" s="34">
        <v>6558.705882352941</v>
      </c>
      <c r="J7" s="30">
        <v>1308.4705882352935</v>
      </c>
      <c r="K7" s="31">
        <v>332.764705882353</v>
      </c>
      <c r="L7" s="31">
        <v>221.52941176470588</v>
      </c>
      <c r="M7" s="32">
        <v>0</v>
      </c>
      <c r="N7" s="33">
        <v>0</v>
      </c>
      <c r="O7" s="34">
        <v>1862.764705882352</v>
      </c>
      <c r="P7" s="36">
        <v>8421.470588235294</v>
      </c>
    </row>
    <row r="8" spans="1:16" s="13" customFormat="1" ht="16.5" customHeight="1">
      <c r="A8" s="35"/>
      <c r="B8" s="29" t="s">
        <v>19</v>
      </c>
      <c r="C8" s="29" t="s">
        <v>18</v>
      </c>
      <c r="D8" s="30">
        <v>0</v>
      </c>
      <c r="E8" s="31">
        <v>0</v>
      </c>
      <c r="F8" s="31">
        <v>9.916666666666666</v>
      </c>
      <c r="G8" s="32">
        <v>0</v>
      </c>
      <c r="H8" s="33">
        <v>0</v>
      </c>
      <c r="I8" s="34">
        <v>9.916666666666666</v>
      </c>
      <c r="J8" s="30">
        <v>33.5</v>
      </c>
      <c r="K8" s="31">
        <v>0</v>
      </c>
      <c r="L8" s="31">
        <v>43.33333333333333</v>
      </c>
      <c r="M8" s="32">
        <v>0</v>
      </c>
      <c r="N8" s="33">
        <v>133.5</v>
      </c>
      <c r="O8" s="34">
        <v>210.33333333333331</v>
      </c>
      <c r="P8" s="34">
        <v>220.25</v>
      </c>
    </row>
    <row r="9" spans="1:16" s="13" customFormat="1" ht="16.5" customHeight="1">
      <c r="A9" s="35"/>
      <c r="B9" s="29"/>
      <c r="C9" s="29" t="s">
        <v>20</v>
      </c>
      <c r="D9" s="30">
        <v>0</v>
      </c>
      <c r="E9" s="31">
        <v>0</v>
      </c>
      <c r="F9" s="31">
        <v>19.833333333333332</v>
      </c>
      <c r="G9" s="32">
        <v>0</v>
      </c>
      <c r="H9" s="33">
        <v>0</v>
      </c>
      <c r="I9" s="34">
        <v>19.833333333333332</v>
      </c>
      <c r="J9" s="30">
        <v>60.300000000000004</v>
      </c>
      <c r="K9" s="31">
        <v>0</v>
      </c>
      <c r="L9" s="31">
        <v>86.66666666666666</v>
      </c>
      <c r="M9" s="32">
        <v>0</v>
      </c>
      <c r="N9" s="33">
        <v>240.3</v>
      </c>
      <c r="O9" s="34">
        <v>387.26666666666665</v>
      </c>
      <c r="P9" s="34">
        <v>407.1</v>
      </c>
    </row>
    <row r="10" spans="1:16" s="13" customFormat="1" ht="16.5" customHeight="1">
      <c r="A10" s="37"/>
      <c r="B10" s="38" t="s">
        <v>21</v>
      </c>
      <c r="C10" s="38"/>
      <c r="D10" s="39">
        <v>2316.3529411764707</v>
      </c>
      <c r="E10" s="40">
        <v>1121.941176470588</v>
      </c>
      <c r="F10" s="40">
        <v>1830.0686274509803</v>
      </c>
      <c r="G10" s="41">
        <v>791.4117647058824</v>
      </c>
      <c r="H10" s="42">
        <v>518.7647058823529</v>
      </c>
      <c r="I10" s="43">
        <v>6578.5392156862745</v>
      </c>
      <c r="J10" s="39">
        <v>1368.7705882352934</v>
      </c>
      <c r="K10" s="40">
        <v>332.764705882353</v>
      </c>
      <c r="L10" s="40">
        <v>308.19607843137254</v>
      </c>
      <c r="M10" s="41">
        <v>0</v>
      </c>
      <c r="N10" s="42">
        <v>240.3</v>
      </c>
      <c r="O10" s="43">
        <v>2250.0313725490187</v>
      </c>
      <c r="P10" s="43">
        <v>8828.570588235294</v>
      </c>
    </row>
    <row r="11" spans="1:16" s="13" customFormat="1" ht="21.75">
      <c r="A11" s="44" t="s">
        <v>22</v>
      </c>
      <c r="B11" s="45" t="s">
        <v>17</v>
      </c>
      <c r="C11" s="45" t="s">
        <v>17</v>
      </c>
      <c r="D11" s="46">
        <v>2175.8823529411766</v>
      </c>
      <c r="E11" s="47">
        <v>321.0588235294119</v>
      </c>
      <c r="F11" s="47">
        <v>259.88235294117646</v>
      </c>
      <c r="G11" s="48">
        <v>154.88235294117646</v>
      </c>
      <c r="H11" s="49">
        <v>339.41176470588243</v>
      </c>
      <c r="I11" s="50">
        <v>3251.1176470588243</v>
      </c>
      <c r="J11" s="46">
        <v>1194.117647058823</v>
      </c>
      <c r="K11" s="47">
        <v>141.05882352941177</v>
      </c>
      <c r="L11" s="47">
        <v>37.117647058823536</v>
      </c>
      <c r="M11" s="48">
        <v>0</v>
      </c>
      <c r="N11" s="49">
        <v>0</v>
      </c>
      <c r="O11" s="51">
        <v>1372.2941176470579</v>
      </c>
      <c r="P11" s="51">
        <v>4623.411764705882</v>
      </c>
    </row>
    <row r="12" spans="1:16" s="13" customFormat="1" ht="15.75" customHeight="1">
      <c r="A12" s="44"/>
      <c r="B12" s="45"/>
      <c r="C12" s="45" t="s">
        <v>18</v>
      </c>
      <c r="D12" s="52">
        <v>0</v>
      </c>
      <c r="E12" s="53">
        <v>0</v>
      </c>
      <c r="F12" s="53">
        <v>0</v>
      </c>
      <c r="G12" s="54">
        <v>0</v>
      </c>
      <c r="H12" s="55">
        <v>0</v>
      </c>
      <c r="I12" s="51">
        <v>0</v>
      </c>
      <c r="J12" s="52">
        <v>0</v>
      </c>
      <c r="K12" s="53">
        <v>0</v>
      </c>
      <c r="L12" s="53">
        <v>0</v>
      </c>
      <c r="M12" s="54">
        <v>0</v>
      </c>
      <c r="N12" s="55">
        <v>0</v>
      </c>
      <c r="O12" s="51">
        <v>0</v>
      </c>
      <c r="P12" s="51">
        <v>0</v>
      </c>
    </row>
    <row r="13" spans="1:16" s="13" customFormat="1" ht="15.75" customHeight="1">
      <c r="A13" s="44"/>
      <c r="B13" s="45"/>
      <c r="C13" s="45" t="s">
        <v>14</v>
      </c>
      <c r="D13" s="52">
        <v>2175.8823529411766</v>
      </c>
      <c r="E13" s="53">
        <v>321.0588235294119</v>
      </c>
      <c r="F13" s="53">
        <v>259.88235294117646</v>
      </c>
      <c r="G13" s="54">
        <v>154.88235294117646</v>
      </c>
      <c r="H13" s="55">
        <v>339.41176470588243</v>
      </c>
      <c r="I13" s="51">
        <v>3251.1176470588243</v>
      </c>
      <c r="J13" s="52">
        <v>1194.117647058823</v>
      </c>
      <c r="K13" s="53">
        <v>141.05882352941177</v>
      </c>
      <c r="L13" s="53">
        <v>37.117647058823536</v>
      </c>
      <c r="M13" s="54">
        <v>0</v>
      </c>
      <c r="N13" s="55">
        <v>0</v>
      </c>
      <c r="O13" s="51">
        <v>1372.2941176470579</v>
      </c>
      <c r="P13" s="51">
        <v>4623.411764705882</v>
      </c>
    </row>
    <row r="14" spans="1:16" s="13" customFormat="1" ht="15.75" customHeight="1">
      <c r="A14" s="44"/>
      <c r="B14" s="45" t="s">
        <v>19</v>
      </c>
      <c r="C14" s="45" t="s">
        <v>18</v>
      </c>
      <c r="D14" s="52">
        <v>0</v>
      </c>
      <c r="E14" s="53">
        <v>0</v>
      </c>
      <c r="F14" s="53">
        <v>0</v>
      </c>
      <c r="G14" s="54">
        <v>0</v>
      </c>
      <c r="H14" s="55">
        <v>0</v>
      </c>
      <c r="I14" s="51">
        <v>0</v>
      </c>
      <c r="J14" s="52">
        <v>33.5</v>
      </c>
      <c r="K14" s="53">
        <v>0</v>
      </c>
      <c r="L14" s="53">
        <v>0</v>
      </c>
      <c r="M14" s="54">
        <v>0</v>
      </c>
      <c r="N14" s="55">
        <v>0</v>
      </c>
      <c r="O14" s="51">
        <v>33.5</v>
      </c>
      <c r="P14" s="51">
        <v>33.5</v>
      </c>
    </row>
    <row r="15" spans="1:16" s="13" customFormat="1" ht="15.75" customHeight="1">
      <c r="A15" s="44"/>
      <c r="B15" s="45"/>
      <c r="C15" s="45" t="s">
        <v>20</v>
      </c>
      <c r="D15" s="52">
        <v>0</v>
      </c>
      <c r="E15" s="53">
        <v>0</v>
      </c>
      <c r="F15" s="53">
        <v>0</v>
      </c>
      <c r="G15" s="54">
        <v>0</v>
      </c>
      <c r="H15" s="55">
        <v>0</v>
      </c>
      <c r="I15" s="51">
        <v>0</v>
      </c>
      <c r="J15" s="52">
        <v>60.300000000000004</v>
      </c>
      <c r="K15" s="53">
        <v>0</v>
      </c>
      <c r="L15" s="53">
        <v>0</v>
      </c>
      <c r="M15" s="54">
        <v>0</v>
      </c>
      <c r="N15" s="55">
        <v>0</v>
      </c>
      <c r="O15" s="51">
        <v>60.300000000000004</v>
      </c>
      <c r="P15" s="51">
        <v>60.300000000000004</v>
      </c>
    </row>
    <row r="16" spans="1:16" s="13" customFormat="1" ht="15.75" customHeight="1">
      <c r="A16" s="56"/>
      <c r="B16" s="57" t="s">
        <v>21</v>
      </c>
      <c r="C16" s="57"/>
      <c r="D16" s="58">
        <v>2175.8823529411766</v>
      </c>
      <c r="E16" s="59">
        <v>321.0588235294119</v>
      </c>
      <c r="F16" s="59">
        <v>259.88235294117646</v>
      </c>
      <c r="G16" s="60">
        <v>154.88235294117646</v>
      </c>
      <c r="H16" s="61">
        <v>339.41176470588243</v>
      </c>
      <c r="I16" s="62">
        <v>3251.1176470588243</v>
      </c>
      <c r="J16" s="58">
        <v>1254.417647058823</v>
      </c>
      <c r="K16" s="59">
        <v>141.05882352941177</v>
      </c>
      <c r="L16" s="59">
        <v>37.117647058823536</v>
      </c>
      <c r="M16" s="60">
        <v>0</v>
      </c>
      <c r="N16" s="61">
        <v>0</v>
      </c>
      <c r="O16" s="62">
        <v>1432.5941176470578</v>
      </c>
      <c r="P16" s="63">
        <v>4683.711764705882</v>
      </c>
    </row>
    <row r="17" spans="1:16" s="13" customFormat="1" ht="21.75">
      <c r="A17" s="64" t="s">
        <v>23</v>
      </c>
      <c r="B17" s="65" t="s">
        <v>17</v>
      </c>
      <c r="C17" s="65" t="s">
        <v>17</v>
      </c>
      <c r="D17" s="46">
        <v>87.5294117647059</v>
      </c>
      <c r="E17" s="47">
        <v>790.8823529411762</v>
      </c>
      <c r="F17" s="47">
        <v>248.05882352941182</v>
      </c>
      <c r="G17" s="48">
        <v>201.58823529411768</v>
      </c>
      <c r="H17" s="49">
        <v>6.705882352941177</v>
      </c>
      <c r="I17" s="50">
        <v>1334.7647058823527</v>
      </c>
      <c r="J17" s="46">
        <v>52.05882352941177</v>
      </c>
      <c r="K17" s="47">
        <v>186.76470588235296</v>
      </c>
      <c r="L17" s="47">
        <v>14.882352941176471</v>
      </c>
      <c r="M17" s="48">
        <v>0</v>
      </c>
      <c r="N17" s="49">
        <v>0</v>
      </c>
      <c r="O17" s="66">
        <v>253.7058823529412</v>
      </c>
      <c r="P17" s="66">
        <v>1588.470588235294</v>
      </c>
    </row>
    <row r="18" spans="1:16" s="13" customFormat="1" ht="15.75" customHeight="1">
      <c r="A18" s="44"/>
      <c r="B18" s="45"/>
      <c r="C18" s="45" t="s">
        <v>18</v>
      </c>
      <c r="D18" s="52">
        <v>0</v>
      </c>
      <c r="E18" s="53">
        <v>0</v>
      </c>
      <c r="F18" s="53">
        <v>0</v>
      </c>
      <c r="G18" s="54">
        <v>0</v>
      </c>
      <c r="H18" s="55">
        <v>0</v>
      </c>
      <c r="I18" s="51">
        <v>0</v>
      </c>
      <c r="J18" s="52">
        <v>0</v>
      </c>
      <c r="K18" s="53">
        <v>0</v>
      </c>
      <c r="L18" s="53">
        <v>0</v>
      </c>
      <c r="M18" s="54">
        <v>0</v>
      </c>
      <c r="N18" s="55">
        <v>0</v>
      </c>
      <c r="O18" s="51">
        <v>0</v>
      </c>
      <c r="P18" s="51">
        <v>0</v>
      </c>
    </row>
    <row r="19" spans="1:16" s="13" customFormat="1" ht="15.75" customHeight="1">
      <c r="A19" s="44"/>
      <c r="B19" s="45"/>
      <c r="C19" s="45" t="s">
        <v>14</v>
      </c>
      <c r="D19" s="52">
        <v>87.5294117647059</v>
      </c>
      <c r="E19" s="53">
        <v>790.8823529411762</v>
      </c>
      <c r="F19" s="53">
        <v>248.05882352941182</v>
      </c>
      <c r="G19" s="54">
        <v>201.58823529411768</v>
      </c>
      <c r="H19" s="55">
        <v>6.705882352941177</v>
      </c>
      <c r="I19" s="51">
        <v>1334.7647058823527</v>
      </c>
      <c r="J19" s="52">
        <v>52.05882352941177</v>
      </c>
      <c r="K19" s="53">
        <v>186.76470588235296</v>
      </c>
      <c r="L19" s="53">
        <v>14.882352941176471</v>
      </c>
      <c r="M19" s="54">
        <v>0</v>
      </c>
      <c r="N19" s="55">
        <v>0</v>
      </c>
      <c r="O19" s="51">
        <v>253.7058823529412</v>
      </c>
      <c r="P19" s="51">
        <v>1588.470588235294</v>
      </c>
    </row>
    <row r="20" spans="1:16" s="13" customFormat="1" ht="15.75" customHeight="1">
      <c r="A20" s="44"/>
      <c r="B20" s="45" t="s">
        <v>19</v>
      </c>
      <c r="C20" s="45" t="s">
        <v>18</v>
      </c>
      <c r="D20" s="52">
        <v>0</v>
      </c>
      <c r="E20" s="53">
        <v>0</v>
      </c>
      <c r="F20" s="53">
        <v>0</v>
      </c>
      <c r="G20" s="54">
        <v>0</v>
      </c>
      <c r="H20" s="55">
        <v>0</v>
      </c>
      <c r="I20" s="51">
        <v>0</v>
      </c>
      <c r="J20" s="52">
        <v>0</v>
      </c>
      <c r="K20" s="53">
        <v>0</v>
      </c>
      <c r="L20" s="53">
        <v>0</v>
      </c>
      <c r="M20" s="54">
        <v>0</v>
      </c>
      <c r="N20" s="55">
        <v>0</v>
      </c>
      <c r="O20" s="51">
        <v>0</v>
      </c>
      <c r="P20" s="51">
        <v>0</v>
      </c>
    </row>
    <row r="21" spans="1:16" s="13" customFormat="1" ht="15.75" customHeight="1">
      <c r="A21" s="44"/>
      <c r="B21" s="45"/>
      <c r="C21" s="45" t="s">
        <v>20</v>
      </c>
      <c r="D21" s="52">
        <v>0</v>
      </c>
      <c r="E21" s="53">
        <v>0</v>
      </c>
      <c r="F21" s="53">
        <v>0</v>
      </c>
      <c r="G21" s="54">
        <v>0</v>
      </c>
      <c r="H21" s="55">
        <v>0</v>
      </c>
      <c r="I21" s="51">
        <v>0</v>
      </c>
      <c r="J21" s="52">
        <v>0</v>
      </c>
      <c r="K21" s="53">
        <v>0</v>
      </c>
      <c r="L21" s="53">
        <v>0</v>
      </c>
      <c r="M21" s="54">
        <v>0</v>
      </c>
      <c r="N21" s="55">
        <v>0</v>
      </c>
      <c r="O21" s="51">
        <v>0</v>
      </c>
      <c r="P21" s="51">
        <v>0</v>
      </c>
    </row>
    <row r="22" spans="1:16" s="13" customFormat="1" ht="15.75" customHeight="1">
      <c r="A22" s="56"/>
      <c r="B22" s="57" t="s">
        <v>21</v>
      </c>
      <c r="C22" s="57"/>
      <c r="D22" s="58">
        <v>87.5294117647059</v>
      </c>
      <c r="E22" s="59">
        <v>790.8823529411762</v>
      </c>
      <c r="F22" s="59">
        <v>248.05882352941182</v>
      </c>
      <c r="G22" s="60">
        <v>201.58823529411768</v>
      </c>
      <c r="H22" s="61">
        <v>6.705882352941177</v>
      </c>
      <c r="I22" s="62">
        <v>1334.7647058823527</v>
      </c>
      <c r="J22" s="58">
        <v>52.05882352941177</v>
      </c>
      <c r="K22" s="59">
        <v>186.76470588235296</v>
      </c>
      <c r="L22" s="59">
        <v>14.882352941176471</v>
      </c>
      <c r="M22" s="60">
        <v>0</v>
      </c>
      <c r="N22" s="61">
        <v>0</v>
      </c>
      <c r="O22" s="62">
        <v>253.7058823529412</v>
      </c>
      <c r="P22" s="62">
        <v>1588.470588235294</v>
      </c>
    </row>
    <row r="23" spans="1:16" s="13" customFormat="1" ht="21.75">
      <c r="A23" s="64" t="s">
        <v>24</v>
      </c>
      <c r="B23" s="65" t="s">
        <v>17</v>
      </c>
      <c r="C23" s="65" t="s">
        <v>17</v>
      </c>
      <c r="D23" s="67">
        <v>2.1176470588235294</v>
      </c>
      <c r="E23" s="68">
        <v>10</v>
      </c>
      <c r="F23" s="68">
        <v>1302.2941176470588</v>
      </c>
      <c r="G23" s="69">
        <v>114.11764705882355</v>
      </c>
      <c r="H23" s="70">
        <v>0.23529411764705882</v>
      </c>
      <c r="I23" s="71">
        <v>1428.764705882353</v>
      </c>
      <c r="J23" s="67">
        <v>0.7058823529411765</v>
      </c>
      <c r="K23" s="68">
        <v>4.9411764705882355</v>
      </c>
      <c r="L23" s="68">
        <v>169.52941176470588</v>
      </c>
      <c r="M23" s="69">
        <v>0</v>
      </c>
      <c r="N23" s="70">
        <v>0</v>
      </c>
      <c r="O23" s="66">
        <v>175.1764705882353</v>
      </c>
      <c r="P23" s="66">
        <v>1603.9411764705883</v>
      </c>
    </row>
    <row r="24" spans="1:16" s="13" customFormat="1" ht="15.75" customHeight="1">
      <c r="A24" s="44"/>
      <c r="B24" s="45"/>
      <c r="C24" s="45" t="s">
        <v>18</v>
      </c>
      <c r="D24" s="52">
        <v>0</v>
      </c>
      <c r="E24" s="53">
        <v>0</v>
      </c>
      <c r="F24" s="53">
        <v>0</v>
      </c>
      <c r="G24" s="54">
        <v>0</v>
      </c>
      <c r="H24" s="55">
        <v>0</v>
      </c>
      <c r="I24" s="51">
        <v>0</v>
      </c>
      <c r="J24" s="52">
        <v>0</v>
      </c>
      <c r="K24" s="53">
        <v>0</v>
      </c>
      <c r="L24" s="53">
        <v>0</v>
      </c>
      <c r="M24" s="54">
        <v>0</v>
      </c>
      <c r="N24" s="55">
        <v>0</v>
      </c>
      <c r="O24" s="51">
        <v>0</v>
      </c>
      <c r="P24" s="51">
        <v>0</v>
      </c>
    </row>
    <row r="25" spans="1:16" s="13" customFormat="1" ht="15.75" customHeight="1">
      <c r="A25" s="44"/>
      <c r="B25" s="45"/>
      <c r="C25" s="45" t="s">
        <v>14</v>
      </c>
      <c r="D25" s="52">
        <v>2.1176470588235294</v>
      </c>
      <c r="E25" s="53">
        <v>10</v>
      </c>
      <c r="F25" s="53">
        <v>1302.2941176470588</v>
      </c>
      <c r="G25" s="54">
        <v>114.11764705882355</v>
      </c>
      <c r="H25" s="55">
        <v>0.23529411764705882</v>
      </c>
      <c r="I25" s="51">
        <v>1428.764705882353</v>
      </c>
      <c r="J25" s="52">
        <v>0.7058823529411765</v>
      </c>
      <c r="K25" s="53">
        <v>4.9411764705882355</v>
      </c>
      <c r="L25" s="53">
        <v>169.52941176470588</v>
      </c>
      <c r="M25" s="54">
        <v>0</v>
      </c>
      <c r="N25" s="55">
        <v>0</v>
      </c>
      <c r="O25" s="51">
        <v>175.1764705882353</v>
      </c>
      <c r="P25" s="51">
        <v>1603.9411764705883</v>
      </c>
    </row>
    <row r="26" spans="1:16" s="13" customFormat="1" ht="15.75" customHeight="1">
      <c r="A26" s="44"/>
      <c r="B26" s="45" t="s">
        <v>19</v>
      </c>
      <c r="C26" s="45" t="s">
        <v>18</v>
      </c>
      <c r="D26" s="52">
        <v>0</v>
      </c>
      <c r="E26" s="53">
        <v>0</v>
      </c>
      <c r="F26" s="53">
        <v>9.916666666666666</v>
      </c>
      <c r="G26" s="54">
        <v>0</v>
      </c>
      <c r="H26" s="55">
        <v>0</v>
      </c>
      <c r="I26" s="51">
        <v>9.916666666666666</v>
      </c>
      <c r="J26" s="52">
        <v>0</v>
      </c>
      <c r="K26" s="53">
        <v>0</v>
      </c>
      <c r="L26" s="53">
        <v>43.33333333333333</v>
      </c>
      <c r="M26" s="54">
        <v>0</v>
      </c>
      <c r="N26" s="55">
        <v>0</v>
      </c>
      <c r="O26" s="51">
        <v>43.33333333333333</v>
      </c>
      <c r="P26" s="51">
        <v>53.24999999999999</v>
      </c>
    </row>
    <row r="27" spans="1:16" s="13" customFormat="1" ht="15.75" customHeight="1">
      <c r="A27" s="44"/>
      <c r="B27" s="45"/>
      <c r="C27" s="45" t="s">
        <v>20</v>
      </c>
      <c r="D27" s="52">
        <v>0</v>
      </c>
      <c r="E27" s="53">
        <v>0</v>
      </c>
      <c r="F27" s="53">
        <v>19.833333333333332</v>
      </c>
      <c r="G27" s="54">
        <v>0</v>
      </c>
      <c r="H27" s="55">
        <v>0</v>
      </c>
      <c r="I27" s="51">
        <v>19.833333333333332</v>
      </c>
      <c r="J27" s="52">
        <v>0</v>
      </c>
      <c r="K27" s="53">
        <v>0</v>
      </c>
      <c r="L27" s="53">
        <v>86.66666666666666</v>
      </c>
      <c r="M27" s="54">
        <v>0</v>
      </c>
      <c r="N27" s="55">
        <v>0</v>
      </c>
      <c r="O27" s="51">
        <v>86.66666666666666</v>
      </c>
      <c r="P27" s="51">
        <v>106.49999999999999</v>
      </c>
    </row>
    <row r="28" spans="1:16" s="13" customFormat="1" ht="15.75" customHeight="1">
      <c r="A28" s="56"/>
      <c r="B28" s="57" t="s">
        <v>21</v>
      </c>
      <c r="C28" s="57"/>
      <c r="D28" s="58">
        <v>2.1176470588235294</v>
      </c>
      <c r="E28" s="59">
        <v>10</v>
      </c>
      <c r="F28" s="59">
        <v>1322.127450980392</v>
      </c>
      <c r="G28" s="60">
        <v>114.11764705882355</v>
      </c>
      <c r="H28" s="61">
        <v>0.23529411764705882</v>
      </c>
      <c r="I28" s="62">
        <v>1448.5980392156864</v>
      </c>
      <c r="J28" s="58">
        <v>0.7058823529411765</v>
      </c>
      <c r="K28" s="59">
        <v>4.9411764705882355</v>
      </c>
      <c r="L28" s="59">
        <v>256.19607843137254</v>
      </c>
      <c r="M28" s="60">
        <v>0</v>
      </c>
      <c r="N28" s="61">
        <v>0</v>
      </c>
      <c r="O28" s="62">
        <v>261.84313725490193</v>
      </c>
      <c r="P28" s="62">
        <v>1710.4411764705883</v>
      </c>
    </row>
    <row r="29" spans="1:16" s="13" customFormat="1" ht="21.75">
      <c r="A29" s="44" t="s">
        <v>25</v>
      </c>
      <c r="B29" s="45" t="s">
        <v>17</v>
      </c>
      <c r="C29" s="45" t="s">
        <v>17</v>
      </c>
      <c r="D29" s="46">
        <v>0</v>
      </c>
      <c r="E29" s="47">
        <v>0</v>
      </c>
      <c r="F29" s="47">
        <v>0</v>
      </c>
      <c r="G29" s="48">
        <v>320.82352941176475</v>
      </c>
      <c r="H29" s="49">
        <v>0</v>
      </c>
      <c r="I29" s="50">
        <v>320.82352941176475</v>
      </c>
      <c r="J29" s="46">
        <v>0</v>
      </c>
      <c r="K29" s="47">
        <v>0</v>
      </c>
      <c r="L29" s="47">
        <v>0</v>
      </c>
      <c r="M29" s="48">
        <v>0</v>
      </c>
      <c r="N29" s="49">
        <v>0</v>
      </c>
      <c r="O29" s="51">
        <v>0</v>
      </c>
      <c r="P29" s="51">
        <v>320.82352941176475</v>
      </c>
    </row>
    <row r="30" spans="1:16" s="13" customFormat="1" ht="15.75" customHeight="1">
      <c r="A30" s="44"/>
      <c r="B30" s="45"/>
      <c r="C30" s="45" t="s">
        <v>18</v>
      </c>
      <c r="D30" s="52">
        <v>0</v>
      </c>
      <c r="E30" s="53">
        <v>0</v>
      </c>
      <c r="F30" s="53">
        <v>0</v>
      </c>
      <c r="G30" s="54">
        <v>0</v>
      </c>
      <c r="H30" s="55">
        <v>0</v>
      </c>
      <c r="I30" s="51">
        <v>0</v>
      </c>
      <c r="J30" s="52">
        <v>0</v>
      </c>
      <c r="K30" s="53">
        <v>0</v>
      </c>
      <c r="L30" s="53">
        <v>0</v>
      </c>
      <c r="M30" s="54">
        <v>0</v>
      </c>
      <c r="N30" s="55">
        <v>0</v>
      </c>
      <c r="O30" s="51">
        <v>0</v>
      </c>
      <c r="P30" s="51">
        <v>0</v>
      </c>
    </row>
    <row r="31" spans="1:16" s="13" customFormat="1" ht="15.75" customHeight="1">
      <c r="A31" s="44"/>
      <c r="B31" s="45"/>
      <c r="C31" s="45" t="s">
        <v>14</v>
      </c>
      <c r="D31" s="52">
        <v>0</v>
      </c>
      <c r="E31" s="53">
        <v>0</v>
      </c>
      <c r="F31" s="53">
        <v>0</v>
      </c>
      <c r="G31" s="54">
        <v>320.82352941176475</v>
      </c>
      <c r="H31" s="55">
        <v>0</v>
      </c>
      <c r="I31" s="51">
        <v>320.82352941176475</v>
      </c>
      <c r="J31" s="52">
        <v>0</v>
      </c>
      <c r="K31" s="53">
        <v>0</v>
      </c>
      <c r="L31" s="53">
        <v>0</v>
      </c>
      <c r="M31" s="54">
        <v>0</v>
      </c>
      <c r="N31" s="55">
        <v>0</v>
      </c>
      <c r="O31" s="51">
        <v>0</v>
      </c>
      <c r="P31" s="51">
        <v>320.82352941176475</v>
      </c>
    </row>
    <row r="32" spans="1:16" s="13" customFormat="1" ht="15.75" customHeight="1">
      <c r="A32" s="44"/>
      <c r="B32" s="45" t="s">
        <v>19</v>
      </c>
      <c r="C32" s="45" t="s">
        <v>18</v>
      </c>
      <c r="D32" s="52">
        <v>0</v>
      </c>
      <c r="E32" s="53">
        <v>0</v>
      </c>
      <c r="F32" s="53">
        <v>0</v>
      </c>
      <c r="G32" s="54">
        <v>0</v>
      </c>
      <c r="H32" s="55">
        <v>0</v>
      </c>
      <c r="I32" s="51">
        <v>0</v>
      </c>
      <c r="J32" s="52">
        <v>0</v>
      </c>
      <c r="K32" s="53">
        <v>0</v>
      </c>
      <c r="L32" s="53">
        <v>0</v>
      </c>
      <c r="M32" s="54">
        <v>0</v>
      </c>
      <c r="N32" s="55">
        <v>0</v>
      </c>
      <c r="O32" s="51">
        <v>0</v>
      </c>
      <c r="P32" s="51">
        <v>0</v>
      </c>
    </row>
    <row r="33" spans="1:16" s="13" customFormat="1" ht="15.75" customHeight="1">
      <c r="A33" s="44"/>
      <c r="B33" s="45"/>
      <c r="C33" s="45" t="s">
        <v>20</v>
      </c>
      <c r="D33" s="52">
        <v>0</v>
      </c>
      <c r="E33" s="53">
        <v>0</v>
      </c>
      <c r="F33" s="53">
        <v>0</v>
      </c>
      <c r="G33" s="54">
        <v>0</v>
      </c>
      <c r="H33" s="55">
        <v>0</v>
      </c>
      <c r="I33" s="51">
        <v>0</v>
      </c>
      <c r="J33" s="52">
        <v>0</v>
      </c>
      <c r="K33" s="53">
        <v>0</v>
      </c>
      <c r="L33" s="53">
        <v>0</v>
      </c>
      <c r="M33" s="54">
        <v>0</v>
      </c>
      <c r="N33" s="55">
        <v>0</v>
      </c>
      <c r="O33" s="51">
        <v>0</v>
      </c>
      <c r="P33" s="51">
        <v>0</v>
      </c>
    </row>
    <row r="34" spans="1:16" s="13" customFormat="1" ht="15.75" customHeight="1">
      <c r="A34" s="56"/>
      <c r="B34" s="57" t="s">
        <v>21</v>
      </c>
      <c r="C34" s="57"/>
      <c r="D34" s="58">
        <v>0</v>
      </c>
      <c r="E34" s="59">
        <v>0</v>
      </c>
      <c r="F34" s="59">
        <v>0</v>
      </c>
      <c r="G34" s="60">
        <v>320.82352941176475</v>
      </c>
      <c r="H34" s="61">
        <v>0</v>
      </c>
      <c r="I34" s="62">
        <v>320.82352941176475</v>
      </c>
      <c r="J34" s="58">
        <v>0</v>
      </c>
      <c r="K34" s="59">
        <v>0</v>
      </c>
      <c r="L34" s="59">
        <v>0</v>
      </c>
      <c r="M34" s="60">
        <v>0</v>
      </c>
      <c r="N34" s="61">
        <v>0</v>
      </c>
      <c r="O34" s="62">
        <v>0</v>
      </c>
      <c r="P34" s="62">
        <v>320.82352941176475</v>
      </c>
    </row>
    <row r="35" spans="1:16" s="13" customFormat="1" ht="21.75">
      <c r="A35" s="64" t="s">
        <v>26</v>
      </c>
      <c r="B35" s="65" t="s">
        <v>17</v>
      </c>
      <c r="C35" s="65" t="s">
        <v>17</v>
      </c>
      <c r="D35" s="67">
        <v>50.82352941176471</v>
      </c>
      <c r="E35" s="68">
        <v>0</v>
      </c>
      <c r="F35" s="68">
        <v>0</v>
      </c>
      <c r="G35" s="69">
        <v>0</v>
      </c>
      <c r="H35" s="70">
        <v>172.41176470588232</v>
      </c>
      <c r="I35" s="71">
        <v>223.23529411764702</v>
      </c>
      <c r="J35" s="67">
        <v>61.588235294117645</v>
      </c>
      <c r="K35" s="68">
        <v>0</v>
      </c>
      <c r="L35" s="68">
        <v>0</v>
      </c>
      <c r="M35" s="69">
        <v>0</v>
      </c>
      <c r="N35" s="70">
        <v>0</v>
      </c>
      <c r="O35" s="66">
        <v>61.588235294117645</v>
      </c>
      <c r="P35" s="66">
        <v>284.82352941176464</v>
      </c>
    </row>
    <row r="36" spans="1:16" s="13" customFormat="1" ht="15.75" customHeight="1">
      <c r="A36" s="44"/>
      <c r="B36" s="45"/>
      <c r="C36" s="45" t="s">
        <v>18</v>
      </c>
      <c r="D36" s="52">
        <v>0</v>
      </c>
      <c r="E36" s="53">
        <v>0</v>
      </c>
      <c r="F36" s="53">
        <v>0</v>
      </c>
      <c r="G36" s="54">
        <v>0</v>
      </c>
      <c r="H36" s="55">
        <v>0</v>
      </c>
      <c r="I36" s="51">
        <v>0</v>
      </c>
      <c r="J36" s="52">
        <v>0</v>
      </c>
      <c r="K36" s="53">
        <v>0</v>
      </c>
      <c r="L36" s="53">
        <v>0</v>
      </c>
      <c r="M36" s="54">
        <v>0</v>
      </c>
      <c r="N36" s="55">
        <v>0</v>
      </c>
      <c r="O36" s="51">
        <v>0</v>
      </c>
      <c r="P36" s="51">
        <v>0</v>
      </c>
    </row>
    <row r="37" spans="1:16" s="13" customFormat="1" ht="15.75" customHeight="1">
      <c r="A37" s="44"/>
      <c r="B37" s="45"/>
      <c r="C37" s="45" t="s">
        <v>14</v>
      </c>
      <c r="D37" s="52">
        <v>50.82352941176471</v>
      </c>
      <c r="E37" s="53">
        <v>0</v>
      </c>
      <c r="F37" s="53">
        <v>0</v>
      </c>
      <c r="G37" s="54">
        <v>0</v>
      </c>
      <c r="H37" s="55">
        <v>172.41176470588232</v>
      </c>
      <c r="I37" s="51">
        <v>223.23529411764702</v>
      </c>
      <c r="J37" s="52">
        <v>61.588235294117645</v>
      </c>
      <c r="K37" s="53">
        <v>0</v>
      </c>
      <c r="L37" s="53">
        <v>0</v>
      </c>
      <c r="M37" s="54">
        <v>0</v>
      </c>
      <c r="N37" s="55">
        <v>0</v>
      </c>
      <c r="O37" s="51">
        <v>61.588235294117645</v>
      </c>
      <c r="P37" s="51">
        <v>284.82352941176464</v>
      </c>
    </row>
    <row r="38" spans="1:16" s="13" customFormat="1" ht="15.75" customHeight="1">
      <c r="A38" s="44"/>
      <c r="B38" s="45" t="s">
        <v>19</v>
      </c>
      <c r="C38" s="45" t="s">
        <v>18</v>
      </c>
      <c r="D38" s="52">
        <v>0</v>
      </c>
      <c r="E38" s="53">
        <v>0</v>
      </c>
      <c r="F38" s="53">
        <v>0</v>
      </c>
      <c r="G38" s="54">
        <v>0</v>
      </c>
      <c r="H38" s="55">
        <v>0</v>
      </c>
      <c r="I38" s="51">
        <v>0</v>
      </c>
      <c r="J38" s="52">
        <v>0</v>
      </c>
      <c r="K38" s="53">
        <v>0</v>
      </c>
      <c r="L38" s="53">
        <v>0</v>
      </c>
      <c r="M38" s="54">
        <v>0</v>
      </c>
      <c r="N38" s="55">
        <v>133.5</v>
      </c>
      <c r="O38" s="51">
        <v>133.5</v>
      </c>
      <c r="P38" s="51">
        <v>133.5</v>
      </c>
    </row>
    <row r="39" spans="1:16" s="13" customFormat="1" ht="15.75" customHeight="1">
      <c r="A39" s="44"/>
      <c r="B39" s="45"/>
      <c r="C39" s="45" t="s">
        <v>20</v>
      </c>
      <c r="D39" s="52">
        <v>0</v>
      </c>
      <c r="E39" s="53">
        <v>0</v>
      </c>
      <c r="F39" s="53">
        <v>0</v>
      </c>
      <c r="G39" s="54">
        <v>0</v>
      </c>
      <c r="H39" s="55">
        <v>0</v>
      </c>
      <c r="I39" s="51">
        <v>0</v>
      </c>
      <c r="J39" s="52">
        <v>0</v>
      </c>
      <c r="K39" s="53">
        <v>0</v>
      </c>
      <c r="L39" s="53">
        <v>0</v>
      </c>
      <c r="M39" s="54">
        <v>0</v>
      </c>
      <c r="N39" s="55">
        <v>240.3</v>
      </c>
      <c r="O39" s="51">
        <v>240.3</v>
      </c>
      <c r="P39" s="51">
        <v>240.3</v>
      </c>
    </row>
    <row r="40" spans="1:16" s="13" customFormat="1" ht="15.75" customHeight="1">
      <c r="A40" s="72"/>
      <c r="B40" s="73" t="s">
        <v>21</v>
      </c>
      <c r="C40" s="73"/>
      <c r="D40" s="74">
        <v>50.82352941176471</v>
      </c>
      <c r="E40" s="75">
        <v>0</v>
      </c>
      <c r="F40" s="75">
        <v>0</v>
      </c>
      <c r="G40" s="76">
        <v>0</v>
      </c>
      <c r="H40" s="77">
        <v>172.41176470588232</v>
      </c>
      <c r="I40" s="78">
        <v>223.23529411764702</v>
      </c>
      <c r="J40" s="74">
        <v>61.588235294117645</v>
      </c>
      <c r="K40" s="75">
        <v>0</v>
      </c>
      <c r="L40" s="75">
        <v>0</v>
      </c>
      <c r="M40" s="76">
        <v>0</v>
      </c>
      <c r="N40" s="77">
        <v>240.3</v>
      </c>
      <c r="O40" s="78">
        <v>301.8882352941177</v>
      </c>
      <c r="P40" s="78">
        <v>525.1235294117647</v>
      </c>
    </row>
  </sheetData>
  <sheetProtection/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CCFF"/>
  </sheetPr>
  <dimension ref="A1:AD70"/>
  <sheetViews>
    <sheetView showGridLines="0" zoomScalePageLayoutView="0" workbookViewId="0" topLeftCell="M1">
      <selection activeCell="F33" sqref="F33"/>
    </sheetView>
  </sheetViews>
  <sheetFormatPr defaultColWidth="9.140625" defaultRowHeight="16.5" customHeight="1"/>
  <cols>
    <col min="1" max="5" width="9.140625" style="81" hidden="1" customWidth="1"/>
    <col min="6" max="10" width="8.140625" style="82" hidden="1" customWidth="1"/>
    <col min="11" max="12" width="3.421875" style="6" hidden="1" customWidth="1"/>
    <col min="13" max="13" width="30.00390625" style="6" customWidth="1"/>
    <col min="14" max="15" width="8.140625" style="6" customWidth="1"/>
    <col min="16" max="27" width="8.28125" style="79" customWidth="1"/>
    <col min="28" max="28" width="8.28125" style="80" customWidth="1"/>
    <col min="29" max="29" width="9.00390625" style="6" customWidth="1"/>
    <col min="30" max="30" width="8.140625" style="80" bestFit="1" customWidth="1"/>
    <col min="31" max="16384" width="9.00390625" style="6" customWidth="1"/>
  </cols>
  <sheetData>
    <row r="1" spans="13:30" ht="21.75">
      <c r="M1" s="1" t="s">
        <v>27</v>
      </c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D1" s="5"/>
    </row>
    <row r="2" spans="13:30" ht="16.5" customHeight="1">
      <c r="M2" s="1"/>
      <c r="N2" s="3"/>
      <c r="O2" s="3"/>
      <c r="P2" s="7"/>
      <c r="Q2" s="7"/>
      <c r="R2" s="7"/>
      <c r="S2" s="7"/>
      <c r="T2" s="7"/>
      <c r="U2" s="8"/>
      <c r="V2" s="7"/>
      <c r="W2" s="7"/>
      <c r="X2" s="7"/>
      <c r="Y2" s="7"/>
      <c r="Z2" s="9"/>
      <c r="AA2" s="9"/>
      <c r="AB2" s="5"/>
      <c r="AD2" s="5"/>
    </row>
    <row r="3" spans="1:30" s="13" customFormat="1" ht="16.5" customHeight="1">
      <c r="A3" s="83" t="s">
        <v>28</v>
      </c>
      <c r="B3" s="83" t="s">
        <v>29</v>
      </c>
      <c r="C3" s="83" t="s">
        <v>30</v>
      </c>
      <c r="D3" s="83" t="s">
        <v>31</v>
      </c>
      <c r="E3" s="83" t="s">
        <v>32</v>
      </c>
      <c r="F3" s="84" t="s">
        <v>28</v>
      </c>
      <c r="G3" s="84" t="s">
        <v>29</v>
      </c>
      <c r="H3" s="84" t="s">
        <v>30</v>
      </c>
      <c r="I3" s="84" t="s">
        <v>31</v>
      </c>
      <c r="J3" s="84" t="s">
        <v>32</v>
      </c>
      <c r="M3" s="10"/>
      <c r="N3" s="10" t="s">
        <v>1</v>
      </c>
      <c r="O3" s="10" t="s">
        <v>2</v>
      </c>
      <c r="P3" s="11" t="s">
        <v>3</v>
      </c>
      <c r="Q3" s="11"/>
      <c r="R3" s="11"/>
      <c r="S3" s="11"/>
      <c r="T3" s="11"/>
      <c r="U3" s="11"/>
      <c r="V3" s="11" t="s">
        <v>4</v>
      </c>
      <c r="W3" s="11"/>
      <c r="X3" s="11"/>
      <c r="Y3" s="11"/>
      <c r="Z3" s="11"/>
      <c r="AA3" s="11"/>
      <c r="AB3" s="12" t="s">
        <v>5</v>
      </c>
      <c r="AD3" s="12" t="s">
        <v>5</v>
      </c>
    </row>
    <row r="4" spans="1:30" s="13" customFormat="1" ht="16.5" customHeight="1">
      <c r="A4" s="85" t="s">
        <v>33</v>
      </c>
      <c r="B4" s="85" t="s">
        <v>33</v>
      </c>
      <c r="C4" s="85" t="s">
        <v>33</v>
      </c>
      <c r="D4" s="85" t="s">
        <v>33</v>
      </c>
      <c r="E4" s="85" t="s">
        <v>33</v>
      </c>
      <c r="F4" s="86" t="s">
        <v>34</v>
      </c>
      <c r="G4" s="86" t="s">
        <v>34</v>
      </c>
      <c r="H4" s="86" t="s">
        <v>34</v>
      </c>
      <c r="I4" s="86" t="s">
        <v>34</v>
      </c>
      <c r="J4" s="86" t="s">
        <v>34</v>
      </c>
      <c r="M4" s="14" t="s">
        <v>6</v>
      </c>
      <c r="N4" s="15" t="s">
        <v>7</v>
      </c>
      <c r="O4" s="15" t="s">
        <v>8</v>
      </c>
      <c r="P4" s="16" t="s">
        <v>9</v>
      </c>
      <c r="Q4" s="17" t="s">
        <v>10</v>
      </c>
      <c r="R4" s="17" t="s">
        <v>11</v>
      </c>
      <c r="S4" s="17" t="s">
        <v>12</v>
      </c>
      <c r="T4" s="18" t="s">
        <v>13</v>
      </c>
      <c r="U4" s="16" t="s">
        <v>14</v>
      </c>
      <c r="V4" s="16" t="s">
        <v>9</v>
      </c>
      <c r="W4" s="17" t="s">
        <v>10</v>
      </c>
      <c r="X4" s="17" t="s">
        <v>11</v>
      </c>
      <c r="Y4" s="18" t="s">
        <v>12</v>
      </c>
      <c r="Z4" s="19" t="s">
        <v>13</v>
      </c>
      <c r="AA4" s="16" t="s">
        <v>14</v>
      </c>
      <c r="AB4" s="20" t="s">
        <v>15</v>
      </c>
      <c r="AD4" s="20" t="s">
        <v>35</v>
      </c>
    </row>
    <row r="5" spans="1:30" s="13" customFormat="1" ht="16.5" customHeight="1">
      <c r="A5" s="85"/>
      <c r="B5" s="85"/>
      <c r="C5" s="85"/>
      <c r="D5" s="85"/>
      <c r="E5" s="85"/>
      <c r="F5" s="86"/>
      <c r="G5" s="86"/>
      <c r="H5" s="86"/>
      <c r="I5" s="86"/>
      <c r="J5" s="86"/>
      <c r="M5" s="21" t="s">
        <v>22</v>
      </c>
      <c r="N5" s="22" t="s">
        <v>17</v>
      </c>
      <c r="O5" s="22" t="s">
        <v>17</v>
      </c>
      <c r="P5" s="23" t="e">
        <f aca="true" t="shared" si="0" ref="P5:AA10">+P11+P17+P23+P29+P35+P41+P47+P53+P59+P65</f>
        <v>#VALUE!</v>
      </c>
      <c r="Q5" s="24" t="e">
        <f t="shared" si="0"/>
        <v>#VALUE!</v>
      </c>
      <c r="R5" s="24" t="e">
        <f t="shared" si="0"/>
        <v>#VALUE!</v>
      </c>
      <c r="S5" s="25" t="e">
        <f t="shared" si="0"/>
        <v>#VALUE!</v>
      </c>
      <c r="T5" s="26" t="e">
        <f t="shared" si="0"/>
        <v>#VALUE!</v>
      </c>
      <c r="U5" s="27" t="e">
        <f t="shared" si="0"/>
        <v>#VALUE!</v>
      </c>
      <c r="V5" s="23" t="e">
        <f t="shared" si="0"/>
        <v>#VALUE!</v>
      </c>
      <c r="W5" s="24" t="e">
        <f t="shared" si="0"/>
        <v>#VALUE!</v>
      </c>
      <c r="X5" s="24" t="e">
        <f t="shared" si="0"/>
        <v>#VALUE!</v>
      </c>
      <c r="Y5" s="25" t="e">
        <f t="shared" si="0"/>
        <v>#VALUE!</v>
      </c>
      <c r="Z5" s="26" t="e">
        <f t="shared" si="0"/>
        <v>#VALUE!</v>
      </c>
      <c r="AA5" s="27" t="e">
        <f t="shared" si="0"/>
        <v>#VALUE!</v>
      </c>
      <c r="AB5" s="27" t="e">
        <f aca="true" t="shared" si="1" ref="AB5:AB68">+U5+AA5</f>
        <v>#VALUE!</v>
      </c>
      <c r="AD5" s="27">
        <v>6202.294117647059</v>
      </c>
    </row>
    <row r="6" spans="1:30" s="13" customFormat="1" ht="16.5" customHeight="1">
      <c r="A6" s="85"/>
      <c r="B6" s="85"/>
      <c r="C6" s="85"/>
      <c r="D6" s="85"/>
      <c r="E6" s="85"/>
      <c r="F6" s="86"/>
      <c r="G6" s="86"/>
      <c r="H6" s="86"/>
      <c r="I6" s="86"/>
      <c r="J6" s="86"/>
      <c r="M6" s="28"/>
      <c r="N6" s="29"/>
      <c r="O6" s="29" t="s">
        <v>18</v>
      </c>
      <c r="P6" s="30">
        <f t="shared" si="0"/>
        <v>0</v>
      </c>
      <c r="Q6" s="31">
        <f t="shared" si="0"/>
        <v>0</v>
      </c>
      <c r="R6" s="31">
        <f t="shared" si="0"/>
        <v>0</v>
      </c>
      <c r="S6" s="32">
        <f t="shared" si="0"/>
        <v>0</v>
      </c>
      <c r="T6" s="33">
        <f t="shared" si="0"/>
        <v>0</v>
      </c>
      <c r="U6" s="34">
        <f t="shared" si="0"/>
        <v>0</v>
      </c>
      <c r="V6" s="30">
        <f t="shared" si="0"/>
        <v>0</v>
      </c>
      <c r="W6" s="31">
        <f t="shared" si="0"/>
        <v>0</v>
      </c>
      <c r="X6" s="31">
        <f t="shared" si="0"/>
        <v>0</v>
      </c>
      <c r="Y6" s="32">
        <f t="shared" si="0"/>
        <v>0</v>
      </c>
      <c r="Z6" s="33">
        <f t="shared" si="0"/>
        <v>0</v>
      </c>
      <c r="AA6" s="34">
        <f t="shared" si="0"/>
        <v>0</v>
      </c>
      <c r="AB6" s="34">
        <f t="shared" si="1"/>
        <v>0</v>
      </c>
      <c r="AD6" s="34">
        <v>0</v>
      </c>
    </row>
    <row r="7" spans="1:30" s="13" customFormat="1" ht="16.5" customHeight="1">
      <c r="A7" s="85"/>
      <c r="B7" s="85"/>
      <c r="C7" s="85"/>
      <c r="D7" s="85"/>
      <c r="E7" s="85"/>
      <c r="F7" s="86"/>
      <c r="G7" s="86"/>
      <c r="H7" s="86"/>
      <c r="I7" s="86"/>
      <c r="J7" s="86"/>
      <c r="M7" s="35"/>
      <c r="N7" s="29"/>
      <c r="O7" s="29" t="s">
        <v>14</v>
      </c>
      <c r="P7" s="30" t="e">
        <f t="shared" si="0"/>
        <v>#VALUE!</v>
      </c>
      <c r="Q7" s="31" t="e">
        <f t="shared" si="0"/>
        <v>#VALUE!</v>
      </c>
      <c r="R7" s="31" t="e">
        <f t="shared" si="0"/>
        <v>#VALUE!</v>
      </c>
      <c r="S7" s="32" t="e">
        <f t="shared" si="0"/>
        <v>#VALUE!</v>
      </c>
      <c r="T7" s="33" t="e">
        <f t="shared" si="0"/>
        <v>#VALUE!</v>
      </c>
      <c r="U7" s="34" t="e">
        <f t="shared" si="0"/>
        <v>#VALUE!</v>
      </c>
      <c r="V7" s="30" t="e">
        <f t="shared" si="0"/>
        <v>#VALUE!</v>
      </c>
      <c r="W7" s="31" t="e">
        <f t="shared" si="0"/>
        <v>#VALUE!</v>
      </c>
      <c r="X7" s="31" t="e">
        <f t="shared" si="0"/>
        <v>#VALUE!</v>
      </c>
      <c r="Y7" s="32" t="e">
        <f t="shared" si="0"/>
        <v>#VALUE!</v>
      </c>
      <c r="Z7" s="33" t="e">
        <f t="shared" si="0"/>
        <v>#VALUE!</v>
      </c>
      <c r="AA7" s="34" t="e">
        <f t="shared" si="0"/>
        <v>#VALUE!</v>
      </c>
      <c r="AB7" s="36" t="e">
        <f t="shared" si="1"/>
        <v>#VALUE!</v>
      </c>
      <c r="AD7" s="34">
        <v>6202.294117647059</v>
      </c>
    </row>
    <row r="8" spans="1:30" s="13" customFormat="1" ht="16.5" customHeight="1">
      <c r="A8" s="85"/>
      <c r="B8" s="85"/>
      <c r="C8" s="85"/>
      <c r="D8" s="85"/>
      <c r="E8" s="85"/>
      <c r="F8" s="86"/>
      <c r="G8" s="86"/>
      <c r="H8" s="86"/>
      <c r="I8" s="86"/>
      <c r="J8" s="86"/>
      <c r="M8" s="35"/>
      <c r="N8" s="29" t="s">
        <v>19</v>
      </c>
      <c r="O8" s="29" t="s">
        <v>18</v>
      </c>
      <c r="P8" s="30">
        <f t="shared" si="0"/>
        <v>0</v>
      </c>
      <c r="Q8" s="31">
        <f t="shared" si="0"/>
        <v>0</v>
      </c>
      <c r="R8" s="31">
        <f t="shared" si="0"/>
        <v>0</v>
      </c>
      <c r="S8" s="32">
        <f t="shared" si="0"/>
        <v>0</v>
      </c>
      <c r="T8" s="33">
        <f t="shared" si="0"/>
        <v>0</v>
      </c>
      <c r="U8" s="34">
        <f t="shared" si="0"/>
        <v>0</v>
      </c>
      <c r="V8" s="30">
        <f>+V14+V20+V26+V32+V38+V44+V50+V56+V62+V68</f>
        <v>33.5</v>
      </c>
      <c r="W8" s="31">
        <f t="shared" si="0"/>
        <v>0</v>
      </c>
      <c r="X8" s="31">
        <f t="shared" si="0"/>
        <v>0</v>
      </c>
      <c r="Y8" s="32">
        <f t="shared" si="0"/>
        <v>0</v>
      </c>
      <c r="Z8" s="33">
        <f t="shared" si="0"/>
        <v>0</v>
      </c>
      <c r="AA8" s="34">
        <f t="shared" si="0"/>
        <v>33.5</v>
      </c>
      <c r="AB8" s="34">
        <f t="shared" si="1"/>
        <v>33.5</v>
      </c>
      <c r="AD8" s="34">
        <v>3</v>
      </c>
    </row>
    <row r="9" spans="1:30" s="13" customFormat="1" ht="16.5" customHeight="1">
      <c r="A9" s="85"/>
      <c r="B9" s="85"/>
      <c r="C9" s="85"/>
      <c r="D9" s="85"/>
      <c r="E9" s="85"/>
      <c r="F9" s="86"/>
      <c r="G9" s="86"/>
      <c r="H9" s="86"/>
      <c r="I9" s="86"/>
      <c r="J9" s="86"/>
      <c r="M9" s="35"/>
      <c r="N9" s="29"/>
      <c r="O9" s="29" t="s">
        <v>20</v>
      </c>
      <c r="P9" s="30">
        <f t="shared" si="0"/>
        <v>0</v>
      </c>
      <c r="Q9" s="31">
        <f t="shared" si="0"/>
        <v>0</v>
      </c>
      <c r="R9" s="31">
        <f t="shared" si="0"/>
        <v>0</v>
      </c>
      <c r="S9" s="32">
        <f t="shared" si="0"/>
        <v>0</v>
      </c>
      <c r="T9" s="33">
        <f t="shared" si="0"/>
        <v>0</v>
      </c>
      <c r="U9" s="34">
        <f t="shared" si="0"/>
        <v>0</v>
      </c>
      <c r="V9" s="30">
        <f>+V15+V21+V27+V33+V39+V45+V51+V57+V63+V69</f>
        <v>60.300000000000004</v>
      </c>
      <c r="W9" s="31">
        <f t="shared" si="0"/>
        <v>0</v>
      </c>
      <c r="X9" s="31">
        <f t="shared" si="0"/>
        <v>0</v>
      </c>
      <c r="Y9" s="32">
        <f t="shared" si="0"/>
        <v>0</v>
      </c>
      <c r="Z9" s="33">
        <f t="shared" si="0"/>
        <v>0</v>
      </c>
      <c r="AA9" s="34">
        <f t="shared" si="0"/>
        <v>60.300000000000004</v>
      </c>
      <c r="AB9" s="34">
        <f t="shared" si="1"/>
        <v>60.300000000000004</v>
      </c>
      <c r="AD9" s="34">
        <v>5.4</v>
      </c>
    </row>
    <row r="10" spans="1:30" s="13" customFormat="1" ht="16.5" customHeight="1">
      <c r="A10" s="85"/>
      <c r="B10" s="85"/>
      <c r="C10" s="85"/>
      <c r="D10" s="85"/>
      <c r="E10" s="85"/>
      <c r="F10" s="86"/>
      <c r="G10" s="86"/>
      <c r="H10" s="86"/>
      <c r="I10" s="86"/>
      <c r="J10" s="86"/>
      <c r="M10" s="37"/>
      <c r="N10" s="38" t="s">
        <v>21</v>
      </c>
      <c r="O10" s="38"/>
      <c r="P10" s="39" t="e">
        <f t="shared" si="0"/>
        <v>#VALUE!</v>
      </c>
      <c r="Q10" s="40" t="e">
        <f t="shared" si="0"/>
        <v>#VALUE!</v>
      </c>
      <c r="R10" s="40" t="e">
        <f t="shared" si="0"/>
        <v>#VALUE!</v>
      </c>
      <c r="S10" s="41" t="e">
        <f t="shared" si="0"/>
        <v>#VALUE!</v>
      </c>
      <c r="T10" s="42" t="e">
        <f t="shared" si="0"/>
        <v>#VALUE!</v>
      </c>
      <c r="U10" s="43" t="e">
        <f t="shared" si="0"/>
        <v>#VALUE!</v>
      </c>
      <c r="V10" s="39" t="e">
        <f t="shared" si="0"/>
        <v>#VALUE!</v>
      </c>
      <c r="W10" s="40" t="e">
        <f t="shared" si="0"/>
        <v>#VALUE!</v>
      </c>
      <c r="X10" s="40" t="e">
        <f t="shared" si="0"/>
        <v>#VALUE!</v>
      </c>
      <c r="Y10" s="41" t="e">
        <f t="shared" si="0"/>
        <v>#VALUE!</v>
      </c>
      <c r="Z10" s="42" t="e">
        <f t="shared" si="0"/>
        <v>#VALUE!</v>
      </c>
      <c r="AA10" s="43" t="e">
        <f t="shared" si="0"/>
        <v>#VALUE!</v>
      </c>
      <c r="AB10" s="43" t="e">
        <f t="shared" si="1"/>
        <v>#VALUE!</v>
      </c>
      <c r="AD10" s="43">
        <v>6207.694117647059</v>
      </c>
    </row>
    <row r="11" spans="1:30" s="13" customFormat="1" ht="16.5" customHeight="1">
      <c r="A11" s="85" t="str">
        <f>$K11&amp;A$4&amp;A$3</f>
        <v>B_Rป_R</v>
      </c>
      <c r="B11" s="85" t="str">
        <f>$K11&amp;B$4&amp;B$3</f>
        <v>B_Rป_S</v>
      </c>
      <c r="C11" s="85" t="str">
        <f>$K11&amp;C$4&amp;C$3</f>
        <v>B_Rป_T</v>
      </c>
      <c r="D11" s="85" t="str">
        <f>$K11&amp;D$4&amp;D$3</f>
        <v>B_Rป_M</v>
      </c>
      <c r="E11" s="85" t="str">
        <f>$K11&amp;E$4&amp;E$3</f>
        <v>B_Rป_G</v>
      </c>
      <c r="F11" s="86" t="str">
        <f>$L11&amp;F$4&amp;F$3</f>
        <v>B_Rพ_R</v>
      </c>
      <c r="G11" s="86" t="str">
        <f>$L11&amp;G$4&amp;G$3</f>
        <v>B_Rพ_S</v>
      </c>
      <c r="H11" s="86" t="str">
        <f>$L11&amp;H$4&amp;H$3</f>
        <v>B_Rพ_T</v>
      </c>
      <c r="I11" s="86" t="str">
        <f>$L11&amp;I$4&amp;I$3</f>
        <v>B_Rพ_M</v>
      </c>
      <c r="J11" s="86" t="str">
        <f>$L11&amp;J$4&amp;J$3</f>
        <v>B_Rพ_G</v>
      </c>
      <c r="K11" s="87" t="s">
        <v>36</v>
      </c>
      <c r="L11" s="88" t="s">
        <v>36</v>
      </c>
      <c r="M11" s="44" t="s">
        <v>37</v>
      </c>
      <c r="N11" s="45" t="s">
        <v>17</v>
      </c>
      <c r="O11" s="45" t="s">
        <v>17</v>
      </c>
      <c r="P11" s="46" t="e">
        <f>SUMIF('[1]data56_2วิทยาเขต new'!$W$2:$Y$2000,A11,'[1]data56_2วิทยาเขต new'!$Y$2:$Y$2000)</f>
        <v>#VALUE!</v>
      </c>
      <c r="Q11" s="47" t="e">
        <f>SUMIF('[1]data56_2วิทยาเขต new'!$W$2:$Y$2000,B11,'[1]data56_2วิทยาเขต new'!$Y$2:$Y$2000)</f>
        <v>#VALUE!</v>
      </c>
      <c r="R11" s="47" t="e">
        <f>SUMIF('[1]data56_2วิทยาเขต new'!$W$2:$Y$2000,C11,'[1]data56_2วิทยาเขต new'!$Y$2:$Y$2000)</f>
        <v>#VALUE!</v>
      </c>
      <c r="S11" s="48" t="e">
        <f>SUMIF('[1]data56_2วิทยาเขต new'!$W$2:$Y$2000,D11,'[1]data56_2วิทยาเขต new'!$Y$2:$Y$2000)</f>
        <v>#VALUE!</v>
      </c>
      <c r="T11" s="49" t="e">
        <f>SUMIF('[1]data56_2วิทยาเขต new'!$W$2:$Y$2000,E11,'[1]data56_2วิทยาเขต new'!$Y$2:$Y$2000)</f>
        <v>#VALUE!</v>
      </c>
      <c r="U11" s="50" t="e">
        <f>SUM(P11:T11)</f>
        <v>#VALUE!</v>
      </c>
      <c r="V11" s="46" t="e">
        <f>SUMIF('[1]data56_2วิทยาเขต new'!$W$2:$Y$2000,F11,'[1]data56_2วิทยาเขต new'!$Y$2:$Y$2000)</f>
        <v>#VALUE!</v>
      </c>
      <c r="W11" s="47" t="e">
        <f>SUMIF('[1]data56_2วิทยาเขต new'!$W$2:$Y$2000,G11,'[1]data56_2วิทยาเขต new'!$Y$2:$Y$2000)</f>
        <v>#VALUE!</v>
      </c>
      <c r="X11" s="47" t="e">
        <f>SUMIF('[1]data56_2วิทยาเขต new'!$W$2:$Y$2000,H11,'[1]data56_2วิทยาเขต new'!$Y$2:$Y$2000)</f>
        <v>#VALUE!</v>
      </c>
      <c r="Y11" s="48" t="e">
        <f>SUMIF('[1]data56_2วิทยาเขต new'!$W$2:$Y$2000,I11,'[1]data56_2วิทยาเขต new'!$Y$2:$Y$2000)</f>
        <v>#VALUE!</v>
      </c>
      <c r="Z11" s="49" t="e">
        <f>SUMIF('[1]data56_2วิทยาเขต new'!$W$2:$Y$2000,J11,'[1]data56_2วิทยาเขต new'!$Y$2:$Y$2000)</f>
        <v>#VALUE!</v>
      </c>
      <c r="AA11" s="51" t="e">
        <f aca="true" t="shared" si="2" ref="AA11:AA70">SUM(V11:Z11)</f>
        <v>#VALUE!</v>
      </c>
      <c r="AB11" s="51" t="e">
        <f t="shared" si="1"/>
        <v>#VALUE!</v>
      </c>
      <c r="AD11" s="51">
        <v>2672.176470588235</v>
      </c>
    </row>
    <row r="12" spans="1:30" s="13" customFormat="1" ht="16.5" customHeight="1">
      <c r="A12" s="85"/>
      <c r="B12" s="85"/>
      <c r="C12" s="85"/>
      <c r="D12" s="85"/>
      <c r="E12" s="85"/>
      <c r="F12" s="86"/>
      <c r="G12" s="86"/>
      <c r="H12" s="86"/>
      <c r="I12" s="86"/>
      <c r="J12" s="86"/>
      <c r="M12" s="44"/>
      <c r="N12" s="45"/>
      <c r="O12" s="45" t="s">
        <v>18</v>
      </c>
      <c r="P12" s="52">
        <v>0</v>
      </c>
      <c r="Q12" s="53">
        <v>0</v>
      </c>
      <c r="R12" s="53">
        <v>0</v>
      </c>
      <c r="S12" s="54">
        <v>0</v>
      </c>
      <c r="T12" s="55">
        <v>0</v>
      </c>
      <c r="U12" s="51">
        <f aca="true" t="shared" si="3" ref="U12:U70">SUM(P12:T12)</f>
        <v>0</v>
      </c>
      <c r="V12" s="52">
        <v>0</v>
      </c>
      <c r="W12" s="53">
        <v>0</v>
      </c>
      <c r="X12" s="53">
        <v>0</v>
      </c>
      <c r="Y12" s="54">
        <v>0</v>
      </c>
      <c r="Z12" s="55">
        <v>0</v>
      </c>
      <c r="AA12" s="51">
        <f t="shared" si="2"/>
        <v>0</v>
      </c>
      <c r="AB12" s="51">
        <f t="shared" si="1"/>
        <v>0</v>
      </c>
      <c r="AD12" s="51">
        <v>0</v>
      </c>
    </row>
    <row r="13" spans="1:30" s="13" customFormat="1" ht="16.5" customHeight="1">
      <c r="A13" s="85"/>
      <c r="B13" s="85"/>
      <c r="C13" s="85"/>
      <c r="D13" s="85"/>
      <c r="E13" s="85"/>
      <c r="F13" s="86"/>
      <c r="G13" s="86"/>
      <c r="H13" s="86"/>
      <c r="I13" s="86"/>
      <c r="J13" s="86"/>
      <c r="M13" s="44"/>
      <c r="N13" s="45"/>
      <c r="O13" s="45" t="s">
        <v>14</v>
      </c>
      <c r="P13" s="52" t="e">
        <f>+P11+P12</f>
        <v>#VALUE!</v>
      </c>
      <c r="Q13" s="53" t="e">
        <f>+Q11+Q12</f>
        <v>#VALUE!</v>
      </c>
      <c r="R13" s="53" t="e">
        <f>+R11+R12</f>
        <v>#VALUE!</v>
      </c>
      <c r="S13" s="54" t="e">
        <f>+S11+S12</f>
        <v>#VALUE!</v>
      </c>
      <c r="T13" s="55" t="e">
        <f>+T11+T12</f>
        <v>#VALUE!</v>
      </c>
      <c r="U13" s="51" t="e">
        <f t="shared" si="3"/>
        <v>#VALUE!</v>
      </c>
      <c r="V13" s="52" t="e">
        <f>+V11+V12</f>
        <v>#VALUE!</v>
      </c>
      <c r="W13" s="53" t="e">
        <f>+W11+W12</f>
        <v>#VALUE!</v>
      </c>
      <c r="X13" s="53" t="e">
        <f>+X11+X12</f>
        <v>#VALUE!</v>
      </c>
      <c r="Y13" s="54" t="e">
        <f>+Y11+Y12</f>
        <v>#VALUE!</v>
      </c>
      <c r="Z13" s="55" t="e">
        <f>+Z11+Z12</f>
        <v>#VALUE!</v>
      </c>
      <c r="AA13" s="51" t="e">
        <f t="shared" si="2"/>
        <v>#VALUE!</v>
      </c>
      <c r="AB13" s="51" t="e">
        <f t="shared" si="1"/>
        <v>#VALUE!</v>
      </c>
      <c r="AD13" s="51">
        <v>2672.176470588235</v>
      </c>
    </row>
    <row r="14" spans="1:30" s="13" customFormat="1" ht="16.5" customHeight="1">
      <c r="A14" s="85"/>
      <c r="B14" s="85"/>
      <c r="C14" s="85"/>
      <c r="D14" s="85"/>
      <c r="E14" s="85"/>
      <c r="F14" s="86"/>
      <c r="G14" s="86"/>
      <c r="H14" s="86"/>
      <c r="I14" s="86"/>
      <c r="J14" s="86"/>
      <c r="M14" s="44"/>
      <c r="N14" s="45" t="s">
        <v>19</v>
      </c>
      <c r="O14" s="45" t="s">
        <v>18</v>
      </c>
      <c r="P14" s="52">
        <v>0</v>
      </c>
      <c r="Q14" s="53">
        <v>0</v>
      </c>
      <c r="R14" s="53">
        <v>0</v>
      </c>
      <c r="S14" s="54">
        <v>0</v>
      </c>
      <c r="T14" s="55">
        <v>0</v>
      </c>
      <c r="U14" s="51">
        <f t="shared" si="3"/>
        <v>0</v>
      </c>
      <c r="V14" s="52">
        <v>0</v>
      </c>
      <c r="W14" s="53">
        <v>0</v>
      </c>
      <c r="X14" s="53">
        <v>0</v>
      </c>
      <c r="Y14" s="54">
        <v>0</v>
      </c>
      <c r="Z14" s="55">
        <v>0</v>
      </c>
      <c r="AA14" s="51">
        <f t="shared" si="2"/>
        <v>0</v>
      </c>
      <c r="AB14" s="51">
        <f t="shared" si="1"/>
        <v>0</v>
      </c>
      <c r="AD14" s="51">
        <v>0</v>
      </c>
    </row>
    <row r="15" spans="1:30" s="13" customFormat="1" ht="16.5" customHeight="1">
      <c r="A15" s="85"/>
      <c r="B15" s="85"/>
      <c r="C15" s="85"/>
      <c r="D15" s="85"/>
      <c r="E15" s="85"/>
      <c r="F15" s="86"/>
      <c r="G15" s="86"/>
      <c r="H15" s="86"/>
      <c r="I15" s="86"/>
      <c r="J15" s="86"/>
      <c r="M15" s="44"/>
      <c r="N15" s="45"/>
      <c r="O15" s="45" t="s">
        <v>20</v>
      </c>
      <c r="P15" s="52">
        <v>0</v>
      </c>
      <c r="Q15" s="53">
        <v>0</v>
      </c>
      <c r="R15" s="53">
        <v>0</v>
      </c>
      <c r="S15" s="54">
        <v>0</v>
      </c>
      <c r="T15" s="55">
        <v>0</v>
      </c>
      <c r="U15" s="51">
        <f t="shared" si="3"/>
        <v>0</v>
      </c>
      <c r="V15" s="52">
        <v>0</v>
      </c>
      <c r="W15" s="53">
        <v>0</v>
      </c>
      <c r="X15" s="53">
        <v>0</v>
      </c>
      <c r="Y15" s="54">
        <v>0</v>
      </c>
      <c r="Z15" s="55">
        <v>0</v>
      </c>
      <c r="AA15" s="51">
        <f t="shared" si="2"/>
        <v>0</v>
      </c>
      <c r="AB15" s="51">
        <f t="shared" si="1"/>
        <v>0</v>
      </c>
      <c r="AD15" s="51">
        <v>0</v>
      </c>
    </row>
    <row r="16" spans="1:30" s="13" customFormat="1" ht="16.5" customHeight="1">
      <c r="A16" s="85"/>
      <c r="B16" s="85"/>
      <c r="C16" s="85"/>
      <c r="D16" s="85"/>
      <c r="E16" s="85"/>
      <c r="F16" s="86"/>
      <c r="G16" s="86"/>
      <c r="H16" s="86"/>
      <c r="I16" s="86"/>
      <c r="J16" s="86"/>
      <c r="M16" s="56"/>
      <c r="N16" s="57" t="s">
        <v>21</v>
      </c>
      <c r="O16" s="57"/>
      <c r="P16" s="58" t="e">
        <f>+P13+P15</f>
        <v>#VALUE!</v>
      </c>
      <c r="Q16" s="59" t="e">
        <f>+Q13+Q15</f>
        <v>#VALUE!</v>
      </c>
      <c r="R16" s="59" t="e">
        <f>+R13+R15</f>
        <v>#VALUE!</v>
      </c>
      <c r="S16" s="60" t="e">
        <f>+S13+S15</f>
        <v>#VALUE!</v>
      </c>
      <c r="T16" s="61" t="e">
        <f>+T13+T15</f>
        <v>#VALUE!</v>
      </c>
      <c r="U16" s="62" t="e">
        <f t="shared" si="3"/>
        <v>#VALUE!</v>
      </c>
      <c r="V16" s="58" t="e">
        <f>+V13+V15</f>
        <v>#VALUE!</v>
      </c>
      <c r="W16" s="59" t="e">
        <f>+W13+W15</f>
        <v>#VALUE!</v>
      </c>
      <c r="X16" s="59" t="e">
        <f>+X13+X15</f>
        <v>#VALUE!</v>
      </c>
      <c r="Y16" s="60" t="e">
        <f>+Y13+Y15</f>
        <v>#VALUE!</v>
      </c>
      <c r="Z16" s="61" t="e">
        <f>+Z13+Z15</f>
        <v>#VALUE!</v>
      </c>
      <c r="AA16" s="62" t="e">
        <f t="shared" si="2"/>
        <v>#VALUE!</v>
      </c>
      <c r="AB16" s="63" t="e">
        <f t="shared" si="1"/>
        <v>#VALUE!</v>
      </c>
      <c r="AD16" s="63">
        <v>2672.176470588235</v>
      </c>
    </row>
    <row r="17" spans="1:30" s="13" customFormat="1" ht="16.5" customHeight="1">
      <c r="A17" s="85" t="str">
        <f>$K17&amp;A$4&amp;A$3</f>
        <v>R01ป_R</v>
      </c>
      <c r="B17" s="85" t="str">
        <f>$K17&amp;B$4&amp;B$3</f>
        <v>R01ป_S</v>
      </c>
      <c r="C17" s="85" t="str">
        <f>$K17&amp;C$4&amp;C$3</f>
        <v>R01ป_T</v>
      </c>
      <c r="D17" s="85" t="str">
        <f>$K17&amp;D$4&amp;D$3</f>
        <v>R01ป_M</v>
      </c>
      <c r="E17" s="85" t="str">
        <f>$K17&amp;E$4&amp;E$3</f>
        <v>R01ป_G</v>
      </c>
      <c r="F17" s="86" t="str">
        <f>$L17&amp;F$4&amp;F$3</f>
        <v>R09พ_R</v>
      </c>
      <c r="G17" s="86" t="str">
        <f>$L17&amp;G$4&amp;G$3</f>
        <v>R09พ_S</v>
      </c>
      <c r="H17" s="86" t="str">
        <f>$L17&amp;H$4&amp;H$3</f>
        <v>R09พ_T</v>
      </c>
      <c r="I17" s="86" t="str">
        <f>$L17&amp;I$4&amp;I$3</f>
        <v>R09พ_M</v>
      </c>
      <c r="J17" s="86" t="str">
        <f>$L17&amp;J$4&amp;J$3</f>
        <v>R09พ_G</v>
      </c>
      <c r="K17" s="87" t="s">
        <v>38</v>
      </c>
      <c r="L17" s="88" t="s">
        <v>39</v>
      </c>
      <c r="M17" s="64" t="s">
        <v>40</v>
      </c>
      <c r="N17" s="65" t="s">
        <v>17</v>
      </c>
      <c r="O17" s="65" t="s">
        <v>17</v>
      </c>
      <c r="P17" s="46" t="e">
        <f>SUMIF('[1]data56_2วิทยาเขต new'!$W$2:$Y$2000,A17,'[1]data56_2วิทยาเขต new'!$Y$2:$Y$2000)</f>
        <v>#VALUE!</v>
      </c>
      <c r="Q17" s="47" t="e">
        <f>SUMIF('[1]data56_2วิทยาเขต new'!$W$2:$Y$2000,B17,'[1]data56_2วิทยาเขต new'!$Y$2:$Y$2000)</f>
        <v>#VALUE!</v>
      </c>
      <c r="R17" s="47" t="e">
        <f>SUMIF('[1]data56_2วิทยาเขต new'!$W$2:$Y$2000,C17,'[1]data56_2วิทยาเขต new'!$Y$2:$Y$2000)</f>
        <v>#VALUE!</v>
      </c>
      <c r="S17" s="48" t="e">
        <f>SUMIF('[1]data56_2วิทยาเขต new'!$W$2:$Y$2000,D17,'[1]data56_2วิทยาเขต new'!$Y$2:$Y$2000)</f>
        <v>#VALUE!</v>
      </c>
      <c r="T17" s="49" t="e">
        <f>SUMIF('[1]data56_2วิทยาเขต new'!$W$2:$Y$2000,E17,'[1]data56_2วิทยาเขต new'!$Y$2:$Y$2000)</f>
        <v>#VALUE!</v>
      </c>
      <c r="U17" s="50" t="e">
        <f>SUM(P17:T17)</f>
        <v>#VALUE!</v>
      </c>
      <c r="V17" s="46" t="e">
        <f>SUMIF('[1]data56_2วิทยาเขต new'!$W$2:$Y$2000,F17,'[1]data56_2วิทยาเขต new'!$Y$2:$Y$2000)</f>
        <v>#VALUE!</v>
      </c>
      <c r="W17" s="47" t="e">
        <f>SUMIF('[1]data56_2วิทยาเขต new'!$W$2:$Y$2000,G17,'[1]data56_2วิทยาเขต new'!$Y$2:$Y$2000)</f>
        <v>#VALUE!</v>
      </c>
      <c r="X17" s="47" t="e">
        <f>SUMIF('[1]data56_2วิทยาเขต new'!$W$2:$Y$2000,H17,'[1]data56_2วิทยาเขต new'!$Y$2:$Y$2000)</f>
        <v>#VALUE!</v>
      </c>
      <c r="Y17" s="48" t="e">
        <f>SUMIF('[1]data56_2วิทยาเขต new'!$W$2:$Y$2000,I17,'[1]data56_2วิทยาเขต new'!$Y$2:$Y$2000)</f>
        <v>#VALUE!</v>
      </c>
      <c r="Z17" s="49" t="e">
        <f>SUMIF('[1]data56_2วิทยาเขต new'!$W$2:$Y$2000,J17,'[1]data56_2วิทยาเขต new'!$Y$2:$Y$2000)</f>
        <v>#VALUE!</v>
      </c>
      <c r="AA17" s="66" t="e">
        <f>SUM(V17:Z17)</f>
        <v>#VALUE!</v>
      </c>
      <c r="AB17" s="66" t="e">
        <f t="shared" si="1"/>
        <v>#VALUE!</v>
      </c>
      <c r="AD17" s="66">
        <v>409.4117647058824</v>
      </c>
    </row>
    <row r="18" spans="1:30" s="13" customFormat="1" ht="16.5" customHeight="1">
      <c r="A18" s="85"/>
      <c r="B18" s="85"/>
      <c r="C18" s="85"/>
      <c r="D18" s="85"/>
      <c r="E18" s="85"/>
      <c r="F18" s="86"/>
      <c r="G18" s="86"/>
      <c r="H18" s="86"/>
      <c r="I18" s="86"/>
      <c r="J18" s="86"/>
      <c r="M18" s="44"/>
      <c r="N18" s="45"/>
      <c r="O18" s="45" t="s">
        <v>18</v>
      </c>
      <c r="P18" s="52">
        <v>0</v>
      </c>
      <c r="Q18" s="53">
        <v>0</v>
      </c>
      <c r="R18" s="53">
        <v>0</v>
      </c>
      <c r="S18" s="54">
        <v>0</v>
      </c>
      <c r="T18" s="55">
        <v>0</v>
      </c>
      <c r="U18" s="51">
        <f t="shared" si="3"/>
        <v>0</v>
      </c>
      <c r="V18" s="52">
        <v>0</v>
      </c>
      <c r="W18" s="53">
        <v>0</v>
      </c>
      <c r="X18" s="53">
        <v>0</v>
      </c>
      <c r="Y18" s="54">
        <v>0</v>
      </c>
      <c r="Z18" s="55">
        <v>0</v>
      </c>
      <c r="AA18" s="51">
        <f t="shared" si="2"/>
        <v>0</v>
      </c>
      <c r="AB18" s="51">
        <f t="shared" si="1"/>
        <v>0</v>
      </c>
      <c r="AD18" s="51">
        <v>0</v>
      </c>
    </row>
    <row r="19" spans="1:30" s="13" customFormat="1" ht="16.5" customHeight="1">
      <c r="A19" s="85"/>
      <c r="B19" s="85"/>
      <c r="C19" s="85"/>
      <c r="D19" s="85"/>
      <c r="E19" s="85"/>
      <c r="F19" s="86"/>
      <c r="G19" s="86"/>
      <c r="H19" s="86"/>
      <c r="I19" s="86"/>
      <c r="J19" s="86"/>
      <c r="M19" s="44"/>
      <c r="N19" s="45"/>
      <c r="O19" s="45" t="s">
        <v>14</v>
      </c>
      <c r="P19" s="52" t="e">
        <f>+P17+P18</f>
        <v>#VALUE!</v>
      </c>
      <c r="Q19" s="53" t="e">
        <f>+Q17+Q18</f>
        <v>#VALUE!</v>
      </c>
      <c r="R19" s="53" t="e">
        <f>+R17+R18</f>
        <v>#VALUE!</v>
      </c>
      <c r="S19" s="54" t="e">
        <f>+S17+S18</f>
        <v>#VALUE!</v>
      </c>
      <c r="T19" s="55" t="e">
        <f>+T17+T18</f>
        <v>#VALUE!</v>
      </c>
      <c r="U19" s="51" t="e">
        <f t="shared" si="3"/>
        <v>#VALUE!</v>
      </c>
      <c r="V19" s="52" t="e">
        <f>+V17+V18</f>
        <v>#VALUE!</v>
      </c>
      <c r="W19" s="53" t="e">
        <f>+W17+W18</f>
        <v>#VALUE!</v>
      </c>
      <c r="X19" s="53" t="e">
        <f>+X17+X18</f>
        <v>#VALUE!</v>
      </c>
      <c r="Y19" s="54" t="e">
        <f>+Y17+Y18</f>
        <v>#VALUE!</v>
      </c>
      <c r="Z19" s="55" t="e">
        <f>+Z17+Z18</f>
        <v>#VALUE!</v>
      </c>
      <c r="AA19" s="51" t="e">
        <f t="shared" si="2"/>
        <v>#VALUE!</v>
      </c>
      <c r="AB19" s="51" t="e">
        <f t="shared" si="1"/>
        <v>#VALUE!</v>
      </c>
      <c r="AD19" s="51">
        <v>409.4117647058824</v>
      </c>
    </row>
    <row r="20" spans="1:30" s="13" customFormat="1" ht="16.5" customHeight="1">
      <c r="A20" s="85"/>
      <c r="B20" s="85"/>
      <c r="C20" s="85"/>
      <c r="D20" s="85"/>
      <c r="E20" s="85"/>
      <c r="F20" s="86"/>
      <c r="G20" s="86"/>
      <c r="H20" s="86"/>
      <c r="I20" s="86"/>
      <c r="J20" s="86"/>
      <c r="M20" s="44"/>
      <c r="N20" s="45" t="s">
        <v>19</v>
      </c>
      <c r="O20" s="45" t="s">
        <v>18</v>
      </c>
      <c r="P20" s="52">
        <v>0</v>
      </c>
      <c r="Q20" s="53">
        <v>0</v>
      </c>
      <c r="R20" s="53">
        <v>0</v>
      </c>
      <c r="S20" s="54">
        <v>0</v>
      </c>
      <c r="T20" s="55">
        <v>0</v>
      </c>
      <c r="U20" s="51">
        <f t="shared" si="3"/>
        <v>0</v>
      </c>
      <c r="V20" s="52">
        <v>0</v>
      </c>
      <c r="W20" s="53">
        <v>0</v>
      </c>
      <c r="X20" s="53">
        <v>0</v>
      </c>
      <c r="Y20" s="54">
        <v>0</v>
      </c>
      <c r="Z20" s="55">
        <v>0</v>
      </c>
      <c r="AA20" s="51">
        <f t="shared" si="2"/>
        <v>0</v>
      </c>
      <c r="AB20" s="51">
        <f t="shared" si="1"/>
        <v>0</v>
      </c>
      <c r="AD20" s="51">
        <v>0</v>
      </c>
    </row>
    <row r="21" spans="1:30" s="13" customFormat="1" ht="16.5" customHeight="1">
      <c r="A21" s="85"/>
      <c r="B21" s="85"/>
      <c r="C21" s="85"/>
      <c r="D21" s="85"/>
      <c r="E21" s="85"/>
      <c r="F21" s="86"/>
      <c r="G21" s="86"/>
      <c r="H21" s="86"/>
      <c r="I21" s="86"/>
      <c r="J21" s="86"/>
      <c r="M21" s="44"/>
      <c r="N21" s="45"/>
      <c r="O21" s="45" t="s">
        <v>20</v>
      </c>
      <c r="P21" s="52">
        <v>0</v>
      </c>
      <c r="Q21" s="53">
        <v>0</v>
      </c>
      <c r="R21" s="53">
        <v>0</v>
      </c>
      <c r="S21" s="54">
        <v>0</v>
      </c>
      <c r="T21" s="55">
        <v>0</v>
      </c>
      <c r="U21" s="51">
        <f t="shared" si="3"/>
        <v>0</v>
      </c>
      <c r="V21" s="52">
        <v>0</v>
      </c>
      <c r="W21" s="53">
        <v>0</v>
      </c>
      <c r="X21" s="53">
        <v>0</v>
      </c>
      <c r="Y21" s="54">
        <v>0</v>
      </c>
      <c r="Z21" s="55">
        <v>0</v>
      </c>
      <c r="AA21" s="51">
        <f t="shared" si="2"/>
        <v>0</v>
      </c>
      <c r="AB21" s="51">
        <f t="shared" si="1"/>
        <v>0</v>
      </c>
      <c r="AD21" s="51">
        <v>0</v>
      </c>
    </row>
    <row r="22" spans="1:30" s="13" customFormat="1" ht="16.5" customHeight="1">
      <c r="A22" s="85"/>
      <c r="B22" s="85"/>
      <c r="C22" s="85"/>
      <c r="D22" s="85"/>
      <c r="E22" s="85"/>
      <c r="F22" s="86"/>
      <c r="G22" s="86"/>
      <c r="H22" s="86"/>
      <c r="I22" s="86"/>
      <c r="J22" s="86"/>
      <c r="M22" s="56"/>
      <c r="N22" s="57" t="s">
        <v>21</v>
      </c>
      <c r="O22" s="57"/>
      <c r="P22" s="58" t="e">
        <f>+P19+P21</f>
        <v>#VALUE!</v>
      </c>
      <c r="Q22" s="59" t="e">
        <f>+Q19+Q21</f>
        <v>#VALUE!</v>
      </c>
      <c r="R22" s="59" t="e">
        <f>+R19+R21</f>
        <v>#VALUE!</v>
      </c>
      <c r="S22" s="60" t="e">
        <f>+S19+S21</f>
        <v>#VALUE!</v>
      </c>
      <c r="T22" s="61" t="e">
        <f>+T19+T21</f>
        <v>#VALUE!</v>
      </c>
      <c r="U22" s="62" t="e">
        <f t="shared" si="3"/>
        <v>#VALUE!</v>
      </c>
      <c r="V22" s="58" t="e">
        <f>+V19+V21</f>
        <v>#VALUE!</v>
      </c>
      <c r="W22" s="59" t="e">
        <f>+W19+W21</f>
        <v>#VALUE!</v>
      </c>
      <c r="X22" s="59" t="e">
        <f>+X19+X21</f>
        <v>#VALUE!</v>
      </c>
      <c r="Y22" s="60" t="e">
        <f>+Y19+Y21</f>
        <v>#VALUE!</v>
      </c>
      <c r="Z22" s="61" t="e">
        <f>+Z19+Z21</f>
        <v>#VALUE!</v>
      </c>
      <c r="AA22" s="62" t="e">
        <f t="shared" si="2"/>
        <v>#VALUE!</v>
      </c>
      <c r="AB22" s="62" t="e">
        <f t="shared" si="1"/>
        <v>#VALUE!</v>
      </c>
      <c r="AD22" s="62">
        <v>409.4117647058824</v>
      </c>
    </row>
    <row r="23" spans="1:30" s="13" customFormat="1" ht="16.5" customHeight="1">
      <c r="A23" s="85" t="str">
        <f>$K23&amp;A$4&amp;A$3</f>
        <v>R02ป_R</v>
      </c>
      <c r="B23" s="85" t="str">
        <f>$K23&amp;B$4&amp;B$3</f>
        <v>R02ป_S</v>
      </c>
      <c r="C23" s="85" t="str">
        <f>$K23&amp;C$4&amp;C$3</f>
        <v>R02ป_T</v>
      </c>
      <c r="D23" s="85" t="str">
        <f>$K23&amp;D$4&amp;D$3</f>
        <v>R02ป_M</v>
      </c>
      <c r="E23" s="85" t="str">
        <f>$K23&amp;E$4&amp;E$3</f>
        <v>R02ป_G</v>
      </c>
      <c r="F23" s="86" t="str">
        <f>$L23&amp;F$4&amp;F$3</f>
        <v>R08พ_R</v>
      </c>
      <c r="G23" s="86" t="str">
        <f>$L23&amp;G$4&amp;G$3</f>
        <v>R08พ_S</v>
      </c>
      <c r="H23" s="86" t="str">
        <f>$L23&amp;H$4&amp;H$3</f>
        <v>R08พ_T</v>
      </c>
      <c r="I23" s="86" t="str">
        <f>$L23&amp;I$4&amp;I$3</f>
        <v>R08พ_M</v>
      </c>
      <c r="J23" s="86" t="str">
        <f>$L23&amp;J$4&amp;J$3</f>
        <v>R08พ_G</v>
      </c>
      <c r="K23" s="87" t="s">
        <v>41</v>
      </c>
      <c r="L23" s="88" t="s">
        <v>42</v>
      </c>
      <c r="M23" s="64" t="s">
        <v>43</v>
      </c>
      <c r="N23" s="65" t="s">
        <v>17</v>
      </c>
      <c r="O23" s="65" t="s">
        <v>17</v>
      </c>
      <c r="P23" s="67" t="e">
        <f>SUMIF('[1]data56_2วิทยาเขต new'!$W$2:$Y$2000,A23,'[1]data56_2วิทยาเขต new'!$Y$2:$Y$2000)</f>
        <v>#VALUE!</v>
      </c>
      <c r="Q23" s="68" t="e">
        <f>SUMIF('[1]data56_2วิทยาเขต new'!$W$2:$Y$2000,B23,'[1]data56_2วิทยาเขต new'!$Y$2:$Y$2000)</f>
        <v>#VALUE!</v>
      </c>
      <c r="R23" s="68" t="e">
        <f>SUMIF('[1]data56_2วิทยาเขต new'!$W$2:$Y$2000,C23,'[1]data56_2วิทยาเขต new'!$Y$2:$Y$2000)</f>
        <v>#VALUE!</v>
      </c>
      <c r="S23" s="69" t="e">
        <f>SUMIF('[1]data56_2วิทยาเขต new'!$W$2:$Y$2000,D23,'[1]data56_2วิทยาเขต new'!$Y$2:$Y$2000)</f>
        <v>#VALUE!</v>
      </c>
      <c r="T23" s="70" t="e">
        <f>SUMIF('[1]data56_2วิทยาเขต new'!$W$2:$Y$2000,E23,'[1]data56_2วิทยาเขต new'!$Y$2:$Y$2000)</f>
        <v>#VALUE!</v>
      </c>
      <c r="U23" s="71" t="e">
        <f>SUM(P23:T23)</f>
        <v>#VALUE!</v>
      </c>
      <c r="V23" s="67" t="e">
        <f>SUMIF('[1]data56_2วิทยาเขต new'!$W$2:$Y$2000,F23,'[1]data56_2วิทยาเขต new'!$Y$2:$Y$2000)</f>
        <v>#VALUE!</v>
      </c>
      <c r="W23" s="68" t="e">
        <f>SUMIF('[1]data56_2วิทยาเขต new'!$W$2:$Y$2000,G23,'[1]data56_2วิทยาเขต new'!$Y$2:$Y$2000)</f>
        <v>#VALUE!</v>
      </c>
      <c r="X23" s="68" t="e">
        <f>SUMIF('[1]data56_2วิทยาเขต new'!$W$2:$Y$2000,H23,'[1]data56_2วิทยาเขต new'!$Y$2:$Y$2000)</f>
        <v>#VALUE!</v>
      </c>
      <c r="Y23" s="69" t="e">
        <f>SUMIF('[1]data56_2วิทยาเขต new'!$W$2:$Y$2000,I23,'[1]data56_2วิทยาเขต new'!$Y$2:$Y$2000)</f>
        <v>#VALUE!</v>
      </c>
      <c r="Z23" s="70" t="e">
        <f>SUMIF('[1]data56_2วิทยาเขต new'!$W$2:$Y$2000,J23,'[1]data56_2วิทยาเขต new'!$Y$2:$Y$2000)</f>
        <v>#VALUE!</v>
      </c>
      <c r="AA23" s="66" t="e">
        <f>SUM(V23:Z23)</f>
        <v>#VALUE!</v>
      </c>
      <c r="AB23" s="66" t="e">
        <f t="shared" si="1"/>
        <v>#VALUE!</v>
      </c>
      <c r="AD23" s="66">
        <v>1416.3529411764703</v>
      </c>
    </row>
    <row r="24" spans="1:30" s="13" customFormat="1" ht="16.5" customHeight="1">
      <c r="A24" s="85"/>
      <c r="B24" s="85"/>
      <c r="C24" s="85"/>
      <c r="D24" s="85"/>
      <c r="E24" s="85"/>
      <c r="F24" s="86"/>
      <c r="G24" s="86"/>
      <c r="H24" s="86"/>
      <c r="I24" s="86"/>
      <c r="J24" s="86"/>
      <c r="M24" s="44"/>
      <c r="N24" s="45"/>
      <c r="O24" s="45" t="s">
        <v>18</v>
      </c>
      <c r="P24" s="52">
        <v>0</v>
      </c>
      <c r="Q24" s="53">
        <v>0</v>
      </c>
      <c r="R24" s="53">
        <v>0</v>
      </c>
      <c r="S24" s="54">
        <v>0</v>
      </c>
      <c r="T24" s="55">
        <v>0</v>
      </c>
      <c r="U24" s="51">
        <f t="shared" si="3"/>
        <v>0</v>
      </c>
      <c r="V24" s="52">
        <v>0</v>
      </c>
      <c r="W24" s="53">
        <v>0</v>
      </c>
      <c r="X24" s="53">
        <v>0</v>
      </c>
      <c r="Y24" s="54">
        <v>0</v>
      </c>
      <c r="Z24" s="55">
        <v>0</v>
      </c>
      <c r="AA24" s="51">
        <f t="shared" si="2"/>
        <v>0</v>
      </c>
      <c r="AB24" s="51">
        <f t="shared" si="1"/>
        <v>0</v>
      </c>
      <c r="AD24" s="51">
        <v>0</v>
      </c>
    </row>
    <row r="25" spans="1:30" s="13" customFormat="1" ht="16.5" customHeight="1">
      <c r="A25" s="85"/>
      <c r="B25" s="85"/>
      <c r="C25" s="85"/>
      <c r="D25" s="85"/>
      <c r="E25" s="85"/>
      <c r="F25" s="86"/>
      <c r="G25" s="86"/>
      <c r="H25" s="86"/>
      <c r="I25" s="86"/>
      <c r="J25" s="86"/>
      <c r="M25" s="44"/>
      <c r="N25" s="45"/>
      <c r="O25" s="45" t="s">
        <v>14</v>
      </c>
      <c r="P25" s="52" t="e">
        <f>+P23+P24</f>
        <v>#VALUE!</v>
      </c>
      <c r="Q25" s="53" t="e">
        <f>+Q23+Q24</f>
        <v>#VALUE!</v>
      </c>
      <c r="R25" s="53" t="e">
        <f>+R23+R24</f>
        <v>#VALUE!</v>
      </c>
      <c r="S25" s="54" t="e">
        <f>+S23+S24</f>
        <v>#VALUE!</v>
      </c>
      <c r="T25" s="55" t="e">
        <f>+T23+T24</f>
        <v>#VALUE!</v>
      </c>
      <c r="U25" s="51" t="e">
        <f t="shared" si="3"/>
        <v>#VALUE!</v>
      </c>
      <c r="V25" s="52" t="e">
        <f>+V23+V24</f>
        <v>#VALUE!</v>
      </c>
      <c r="W25" s="53" t="e">
        <f>+W23+W24</f>
        <v>#VALUE!</v>
      </c>
      <c r="X25" s="53" t="e">
        <f>+X23+X24</f>
        <v>#VALUE!</v>
      </c>
      <c r="Y25" s="54" t="e">
        <f>+Y23+Y24</f>
        <v>#VALUE!</v>
      </c>
      <c r="Z25" s="55" t="e">
        <f>+Z23+Z24</f>
        <v>#VALUE!</v>
      </c>
      <c r="AA25" s="51" t="e">
        <f t="shared" si="2"/>
        <v>#VALUE!</v>
      </c>
      <c r="AB25" s="51" t="e">
        <f t="shared" si="1"/>
        <v>#VALUE!</v>
      </c>
      <c r="AD25" s="51">
        <v>1416.3529411764703</v>
      </c>
    </row>
    <row r="26" spans="1:30" s="13" customFormat="1" ht="16.5" customHeight="1">
      <c r="A26" s="85"/>
      <c r="B26" s="85"/>
      <c r="C26" s="85"/>
      <c r="D26" s="85"/>
      <c r="E26" s="85"/>
      <c r="F26" s="86"/>
      <c r="G26" s="86"/>
      <c r="H26" s="86"/>
      <c r="I26" s="86"/>
      <c r="J26" s="86"/>
      <c r="M26" s="44"/>
      <c r="N26" s="45" t="s">
        <v>19</v>
      </c>
      <c r="O26" s="45" t="s">
        <v>18</v>
      </c>
      <c r="P26" s="52">
        <v>0</v>
      </c>
      <c r="Q26" s="53">
        <v>0</v>
      </c>
      <c r="R26" s="53">
        <v>0</v>
      </c>
      <c r="S26" s="54">
        <v>0</v>
      </c>
      <c r="T26" s="55">
        <v>0</v>
      </c>
      <c r="U26" s="51">
        <f t="shared" si="3"/>
        <v>0</v>
      </c>
      <c r="V26" s="52">
        <v>0</v>
      </c>
      <c r="W26" s="53">
        <v>0</v>
      </c>
      <c r="X26" s="53">
        <v>0</v>
      </c>
      <c r="Y26" s="54">
        <v>0</v>
      </c>
      <c r="Z26" s="55">
        <v>0</v>
      </c>
      <c r="AA26" s="51">
        <f t="shared" si="2"/>
        <v>0</v>
      </c>
      <c r="AB26" s="51">
        <f t="shared" si="1"/>
        <v>0</v>
      </c>
      <c r="AD26" s="51">
        <v>0</v>
      </c>
    </row>
    <row r="27" spans="1:30" s="13" customFormat="1" ht="16.5" customHeight="1">
      <c r="A27" s="85"/>
      <c r="B27" s="85"/>
      <c r="C27" s="85"/>
      <c r="D27" s="85"/>
      <c r="E27" s="85"/>
      <c r="F27" s="86"/>
      <c r="G27" s="86"/>
      <c r="H27" s="86"/>
      <c r="I27" s="86"/>
      <c r="J27" s="86"/>
      <c r="M27" s="44"/>
      <c r="N27" s="45"/>
      <c r="O27" s="45" t="s">
        <v>20</v>
      </c>
      <c r="P27" s="52">
        <v>0</v>
      </c>
      <c r="Q27" s="53">
        <v>0</v>
      </c>
      <c r="R27" s="53">
        <v>0</v>
      </c>
      <c r="S27" s="54">
        <v>0</v>
      </c>
      <c r="T27" s="55">
        <v>0</v>
      </c>
      <c r="U27" s="51">
        <f t="shared" si="3"/>
        <v>0</v>
      </c>
      <c r="V27" s="52">
        <v>0</v>
      </c>
      <c r="W27" s="53">
        <v>0</v>
      </c>
      <c r="X27" s="53">
        <v>0</v>
      </c>
      <c r="Y27" s="54">
        <v>0</v>
      </c>
      <c r="Z27" s="55">
        <v>0</v>
      </c>
      <c r="AA27" s="51">
        <f t="shared" si="2"/>
        <v>0</v>
      </c>
      <c r="AB27" s="51">
        <f t="shared" si="1"/>
        <v>0</v>
      </c>
      <c r="AD27" s="51">
        <v>0</v>
      </c>
    </row>
    <row r="28" spans="1:30" s="13" customFormat="1" ht="16.5" customHeight="1">
      <c r="A28" s="85"/>
      <c r="B28" s="85"/>
      <c r="C28" s="85"/>
      <c r="D28" s="85"/>
      <c r="E28" s="85"/>
      <c r="F28" s="86"/>
      <c r="G28" s="86"/>
      <c r="H28" s="86"/>
      <c r="I28" s="86"/>
      <c r="J28" s="86"/>
      <c r="M28" s="56"/>
      <c r="N28" s="57" t="s">
        <v>21</v>
      </c>
      <c r="O28" s="57"/>
      <c r="P28" s="58" t="e">
        <f>+P25+P27</f>
        <v>#VALUE!</v>
      </c>
      <c r="Q28" s="59" t="e">
        <f>+Q25+Q27</f>
        <v>#VALUE!</v>
      </c>
      <c r="R28" s="59" t="e">
        <f>+R25+R27</f>
        <v>#VALUE!</v>
      </c>
      <c r="S28" s="60" t="e">
        <f>+S25+S27</f>
        <v>#VALUE!</v>
      </c>
      <c r="T28" s="61" t="e">
        <f>+T25+T27</f>
        <v>#VALUE!</v>
      </c>
      <c r="U28" s="62" t="e">
        <f t="shared" si="3"/>
        <v>#VALUE!</v>
      </c>
      <c r="V28" s="58" t="e">
        <f>+V25+V27</f>
        <v>#VALUE!</v>
      </c>
      <c r="W28" s="59" t="e">
        <f>+W25+W27</f>
        <v>#VALUE!</v>
      </c>
      <c r="X28" s="59" t="e">
        <f>+X25+X27</f>
        <v>#VALUE!</v>
      </c>
      <c r="Y28" s="60" t="e">
        <f>+Y25+Y27</f>
        <v>#VALUE!</v>
      </c>
      <c r="Z28" s="61" t="e">
        <f>+Z25+Z27</f>
        <v>#VALUE!</v>
      </c>
      <c r="AA28" s="62" t="e">
        <f t="shared" si="2"/>
        <v>#VALUE!</v>
      </c>
      <c r="AB28" s="62" t="e">
        <f t="shared" si="1"/>
        <v>#VALUE!</v>
      </c>
      <c r="AD28" s="62">
        <v>1416.3529411764703</v>
      </c>
    </row>
    <row r="29" spans="1:30" s="13" customFormat="1" ht="16.5" customHeight="1">
      <c r="A29" s="85" t="str">
        <f>$K29&amp;A$4&amp;A$3</f>
        <v>R03ป_R</v>
      </c>
      <c r="B29" s="85" t="str">
        <f>$K29&amp;B$4&amp;B$3</f>
        <v>R03ป_S</v>
      </c>
      <c r="C29" s="85" t="str">
        <f>$K29&amp;C$4&amp;C$3</f>
        <v>R03ป_T</v>
      </c>
      <c r="D29" s="85" t="str">
        <f>$K29&amp;D$4&amp;D$3</f>
        <v>R03ป_M</v>
      </c>
      <c r="E29" s="85" t="str">
        <f>$K29&amp;E$4&amp;E$3</f>
        <v>R03ป_G</v>
      </c>
      <c r="F29" s="86" t="str">
        <f>$L29&amp;F$4&amp;F$3</f>
        <v>R11พ_R</v>
      </c>
      <c r="G29" s="86" t="str">
        <f>$L29&amp;G$4&amp;G$3</f>
        <v>R11พ_S</v>
      </c>
      <c r="H29" s="86" t="str">
        <f>$L29&amp;H$4&amp;H$3</f>
        <v>R11พ_T</v>
      </c>
      <c r="I29" s="86" t="str">
        <f>$L29&amp;I$4&amp;I$3</f>
        <v>R11พ_M</v>
      </c>
      <c r="J29" s="86" t="str">
        <f>$L29&amp;J$4&amp;J$3</f>
        <v>R11พ_G</v>
      </c>
      <c r="K29" s="87" t="s">
        <v>44</v>
      </c>
      <c r="L29" s="88" t="s">
        <v>45</v>
      </c>
      <c r="M29" s="44" t="s">
        <v>46</v>
      </c>
      <c r="N29" s="45" t="s">
        <v>17</v>
      </c>
      <c r="O29" s="45" t="s">
        <v>17</v>
      </c>
      <c r="P29" s="46" t="e">
        <f>SUMIF('[1]data56_2วิทยาเขต new'!$W$2:$Y$2000,A29,'[1]data56_2วิทยาเขต new'!$Y$2:$Y$2000)</f>
        <v>#VALUE!</v>
      </c>
      <c r="Q29" s="47" t="e">
        <f>SUMIF('[1]data56_2วิทยาเขต new'!$W$2:$Y$2000,B29,'[1]data56_2วิทยาเขต new'!$Y$2:$Y$2000)</f>
        <v>#VALUE!</v>
      </c>
      <c r="R29" s="47" t="e">
        <f>SUMIF('[1]data56_2วิทยาเขต new'!$W$2:$Y$2000,C29,'[1]data56_2วิทยาเขต new'!$Y$2:$Y$2000)</f>
        <v>#VALUE!</v>
      </c>
      <c r="S29" s="48" t="e">
        <f>SUMIF('[1]data56_2วิทยาเขต new'!$W$2:$Y$2000,D29,'[1]data56_2วิทยาเขต new'!$Y$2:$Y$2000)</f>
        <v>#VALUE!</v>
      </c>
      <c r="T29" s="49" t="e">
        <f>SUMIF('[1]data56_2วิทยาเขต new'!$W$2:$Y$2000,E29,'[1]data56_2วิทยาเขต new'!$Y$2:$Y$2000)</f>
        <v>#VALUE!</v>
      </c>
      <c r="U29" s="50" t="e">
        <f>SUM(P29:T29)</f>
        <v>#VALUE!</v>
      </c>
      <c r="V29" s="46" t="e">
        <f>SUMIF('[1]data56_2วิทยาเขต new'!$W$2:$Y$2000,F29,'[1]data56_2วิทยาเขต new'!$Y$2:$Y$2000)</f>
        <v>#VALUE!</v>
      </c>
      <c r="W29" s="47" t="e">
        <f>SUMIF('[1]data56_2วิทยาเขต new'!$W$2:$Y$2000,G29,'[1]data56_2วิทยาเขต new'!$Y$2:$Y$2000)</f>
        <v>#VALUE!</v>
      </c>
      <c r="X29" s="47" t="e">
        <f>SUMIF('[1]data56_2วิทยาเขต new'!$W$2:$Y$2000,H29,'[1]data56_2วิทยาเขต new'!$Y$2:$Y$2000)</f>
        <v>#VALUE!</v>
      </c>
      <c r="Y29" s="48" t="e">
        <f>SUMIF('[1]data56_2วิทยาเขต new'!$W$2:$Y$2000,I29,'[1]data56_2วิทยาเขต new'!$Y$2:$Y$2000)</f>
        <v>#VALUE!</v>
      </c>
      <c r="Z29" s="49" t="e">
        <f>SUMIF('[1]data56_2วิทยาเขต new'!$W$2:$Y$2000,J29,'[1]data56_2วิทยาเขต new'!$Y$2:$Y$2000)</f>
        <v>#VALUE!</v>
      </c>
      <c r="AA29" s="51" t="e">
        <f>SUM(V29:Z29)</f>
        <v>#VALUE!</v>
      </c>
      <c r="AB29" s="51" t="e">
        <f t="shared" si="1"/>
        <v>#VALUE!</v>
      </c>
      <c r="AD29" s="51">
        <v>411.88235294117646</v>
      </c>
    </row>
    <row r="30" spans="1:30" s="13" customFormat="1" ht="16.5" customHeight="1">
      <c r="A30" s="85"/>
      <c r="B30" s="85"/>
      <c r="C30" s="85"/>
      <c r="D30" s="85"/>
      <c r="E30" s="85"/>
      <c r="F30" s="86"/>
      <c r="G30" s="86"/>
      <c r="H30" s="86"/>
      <c r="I30" s="86"/>
      <c r="J30" s="86"/>
      <c r="M30" s="44"/>
      <c r="N30" s="45"/>
      <c r="O30" s="45" t="s">
        <v>18</v>
      </c>
      <c r="P30" s="52">
        <v>0</v>
      </c>
      <c r="Q30" s="53">
        <v>0</v>
      </c>
      <c r="R30" s="53">
        <v>0</v>
      </c>
      <c r="S30" s="54">
        <v>0</v>
      </c>
      <c r="T30" s="55">
        <v>0</v>
      </c>
      <c r="U30" s="51">
        <f t="shared" si="3"/>
        <v>0</v>
      </c>
      <c r="V30" s="52">
        <v>0</v>
      </c>
      <c r="W30" s="53">
        <v>0</v>
      </c>
      <c r="X30" s="53">
        <v>0</v>
      </c>
      <c r="Y30" s="54">
        <v>0</v>
      </c>
      <c r="Z30" s="55">
        <v>0</v>
      </c>
      <c r="AA30" s="51">
        <f t="shared" si="2"/>
        <v>0</v>
      </c>
      <c r="AB30" s="51">
        <f t="shared" si="1"/>
        <v>0</v>
      </c>
      <c r="AD30" s="51">
        <v>0</v>
      </c>
    </row>
    <row r="31" spans="1:30" s="13" customFormat="1" ht="16.5" customHeight="1">
      <c r="A31" s="85"/>
      <c r="B31" s="85"/>
      <c r="C31" s="85"/>
      <c r="D31" s="85"/>
      <c r="E31" s="85"/>
      <c r="F31" s="86"/>
      <c r="G31" s="86"/>
      <c r="H31" s="86"/>
      <c r="I31" s="86"/>
      <c r="J31" s="86"/>
      <c r="M31" s="44"/>
      <c r="N31" s="45"/>
      <c r="O31" s="45" t="s">
        <v>14</v>
      </c>
      <c r="P31" s="52" t="e">
        <f>+P29+P30</f>
        <v>#VALUE!</v>
      </c>
      <c r="Q31" s="53" t="e">
        <f>+Q29+Q30</f>
        <v>#VALUE!</v>
      </c>
      <c r="R31" s="53" t="e">
        <f>+R29+R30</f>
        <v>#VALUE!</v>
      </c>
      <c r="S31" s="54" t="e">
        <f>+S29+S30</f>
        <v>#VALUE!</v>
      </c>
      <c r="T31" s="55" t="e">
        <f>+T29+T30</f>
        <v>#VALUE!</v>
      </c>
      <c r="U31" s="51" t="e">
        <f t="shared" si="3"/>
        <v>#VALUE!</v>
      </c>
      <c r="V31" s="52" t="e">
        <f>+V29+V30</f>
        <v>#VALUE!</v>
      </c>
      <c r="W31" s="53" t="e">
        <f>+W29+W30</f>
        <v>#VALUE!</v>
      </c>
      <c r="X31" s="53" t="e">
        <f>+X29+X30</f>
        <v>#VALUE!</v>
      </c>
      <c r="Y31" s="54" t="e">
        <f>+Y29+Y30</f>
        <v>#VALUE!</v>
      </c>
      <c r="Z31" s="55" t="e">
        <f>+Z29+Z30</f>
        <v>#VALUE!</v>
      </c>
      <c r="AA31" s="51" t="e">
        <f t="shared" si="2"/>
        <v>#VALUE!</v>
      </c>
      <c r="AB31" s="51" t="e">
        <f t="shared" si="1"/>
        <v>#VALUE!</v>
      </c>
      <c r="AD31" s="51">
        <v>411.88235294117646</v>
      </c>
    </row>
    <row r="32" spans="1:30" s="13" customFormat="1" ht="16.5" customHeight="1">
      <c r="A32" s="85"/>
      <c r="B32" s="85"/>
      <c r="C32" s="85"/>
      <c r="D32" s="85"/>
      <c r="E32" s="85"/>
      <c r="F32" s="86"/>
      <c r="G32" s="86"/>
      <c r="H32" s="86"/>
      <c r="I32" s="86"/>
      <c r="J32" s="86"/>
      <c r="M32" s="44"/>
      <c r="N32" s="45" t="s">
        <v>19</v>
      </c>
      <c r="O32" s="45" t="s">
        <v>18</v>
      </c>
      <c r="P32" s="52">
        <v>0</v>
      </c>
      <c r="Q32" s="53">
        <v>0</v>
      </c>
      <c r="R32" s="53">
        <v>0</v>
      </c>
      <c r="S32" s="54">
        <v>0</v>
      </c>
      <c r="T32" s="55">
        <v>0</v>
      </c>
      <c r="U32" s="51">
        <f t="shared" si="3"/>
        <v>0</v>
      </c>
      <c r="V32" s="52">
        <v>0</v>
      </c>
      <c r="W32" s="53">
        <v>0</v>
      </c>
      <c r="X32" s="53">
        <v>0</v>
      </c>
      <c r="Y32" s="54">
        <v>0</v>
      </c>
      <c r="Z32" s="55">
        <v>0</v>
      </c>
      <c r="AA32" s="51">
        <f t="shared" si="2"/>
        <v>0</v>
      </c>
      <c r="AB32" s="51">
        <f t="shared" si="1"/>
        <v>0</v>
      </c>
      <c r="AD32" s="51">
        <v>0</v>
      </c>
    </row>
    <row r="33" spans="1:30" s="13" customFormat="1" ht="16.5" customHeight="1">
      <c r="A33" s="85"/>
      <c r="B33" s="85"/>
      <c r="C33" s="85"/>
      <c r="D33" s="85"/>
      <c r="E33" s="85"/>
      <c r="F33" s="86"/>
      <c r="G33" s="86"/>
      <c r="H33" s="86"/>
      <c r="I33" s="86"/>
      <c r="J33" s="86"/>
      <c r="M33" s="44"/>
      <c r="N33" s="45"/>
      <c r="O33" s="45" t="s">
        <v>20</v>
      </c>
      <c r="P33" s="52">
        <v>0</v>
      </c>
      <c r="Q33" s="53">
        <v>0</v>
      </c>
      <c r="R33" s="53">
        <v>0</v>
      </c>
      <c r="S33" s="54">
        <v>0</v>
      </c>
      <c r="T33" s="55">
        <v>0</v>
      </c>
      <c r="U33" s="51">
        <f t="shared" si="3"/>
        <v>0</v>
      </c>
      <c r="V33" s="52">
        <v>0</v>
      </c>
      <c r="W33" s="53">
        <v>0</v>
      </c>
      <c r="X33" s="53">
        <v>0</v>
      </c>
      <c r="Y33" s="54">
        <v>0</v>
      </c>
      <c r="Z33" s="55">
        <v>0</v>
      </c>
      <c r="AA33" s="51">
        <f t="shared" si="2"/>
        <v>0</v>
      </c>
      <c r="AB33" s="51">
        <f t="shared" si="1"/>
        <v>0</v>
      </c>
      <c r="AD33" s="51">
        <v>0</v>
      </c>
    </row>
    <row r="34" spans="1:30" s="13" customFormat="1" ht="16.5" customHeight="1">
      <c r="A34" s="85"/>
      <c r="B34" s="85"/>
      <c r="C34" s="85"/>
      <c r="D34" s="85"/>
      <c r="E34" s="85"/>
      <c r="F34" s="86"/>
      <c r="G34" s="86"/>
      <c r="H34" s="86"/>
      <c r="I34" s="86"/>
      <c r="J34" s="86"/>
      <c r="M34" s="56"/>
      <c r="N34" s="57" t="s">
        <v>21</v>
      </c>
      <c r="O34" s="57"/>
      <c r="P34" s="58" t="e">
        <f>+P31+P33</f>
        <v>#VALUE!</v>
      </c>
      <c r="Q34" s="59" t="e">
        <f>+Q31+Q33</f>
        <v>#VALUE!</v>
      </c>
      <c r="R34" s="59" t="e">
        <f>+R31+R33</f>
        <v>#VALUE!</v>
      </c>
      <c r="S34" s="60" t="e">
        <f>+S31+S33</f>
        <v>#VALUE!</v>
      </c>
      <c r="T34" s="61" t="e">
        <f>+T31+T33</f>
        <v>#VALUE!</v>
      </c>
      <c r="U34" s="62" t="e">
        <f t="shared" si="3"/>
        <v>#VALUE!</v>
      </c>
      <c r="V34" s="58" t="e">
        <f>+V31+V33</f>
        <v>#VALUE!</v>
      </c>
      <c r="W34" s="59" t="e">
        <f>+W31+W33</f>
        <v>#VALUE!</v>
      </c>
      <c r="X34" s="59" t="e">
        <f>+X31+X33</f>
        <v>#VALUE!</v>
      </c>
      <c r="Y34" s="60" t="e">
        <f>+Y31+Y33</f>
        <v>#VALUE!</v>
      </c>
      <c r="Z34" s="61" t="e">
        <f>+Z31+Z33</f>
        <v>#VALUE!</v>
      </c>
      <c r="AA34" s="62" t="e">
        <f t="shared" si="2"/>
        <v>#VALUE!</v>
      </c>
      <c r="AB34" s="62" t="e">
        <f t="shared" si="1"/>
        <v>#VALUE!</v>
      </c>
      <c r="AD34" s="62">
        <v>411.88235294117646</v>
      </c>
    </row>
    <row r="35" spans="1:30" s="13" customFormat="1" ht="16.5" customHeight="1">
      <c r="A35" s="85" t="str">
        <f>$K35&amp;A$4&amp;A$3</f>
        <v>R04ป_R</v>
      </c>
      <c r="B35" s="85" t="str">
        <f>$K35&amp;B$4&amp;B$3</f>
        <v>R04ป_S</v>
      </c>
      <c r="C35" s="85" t="str">
        <f>$K35&amp;C$4&amp;C$3</f>
        <v>R04ป_T</v>
      </c>
      <c r="D35" s="85" t="str">
        <f>$K35&amp;D$4&amp;D$3</f>
        <v>R04ป_M</v>
      </c>
      <c r="E35" s="85" t="str">
        <f>$K35&amp;E$4&amp;E$3</f>
        <v>R04ป_G</v>
      </c>
      <c r="F35" s="86" t="str">
        <f>$L35&amp;F$4&amp;F$3</f>
        <v>R07พ_R</v>
      </c>
      <c r="G35" s="86" t="str">
        <f>$L35&amp;G$4&amp;G$3</f>
        <v>R07พ_S</v>
      </c>
      <c r="H35" s="86" t="str">
        <f>$L35&amp;H$4&amp;H$3</f>
        <v>R07พ_T</v>
      </c>
      <c r="I35" s="86" t="str">
        <f>$L35&amp;I$4&amp;I$3</f>
        <v>R07พ_M</v>
      </c>
      <c r="J35" s="86" t="str">
        <f>$L35&amp;J$4&amp;J$3</f>
        <v>R07พ_G</v>
      </c>
      <c r="K35" s="87" t="s">
        <v>47</v>
      </c>
      <c r="L35" s="88" t="s">
        <v>48</v>
      </c>
      <c r="M35" s="64" t="s">
        <v>49</v>
      </c>
      <c r="N35" s="65" t="s">
        <v>17</v>
      </c>
      <c r="O35" s="65" t="s">
        <v>17</v>
      </c>
      <c r="P35" s="67" t="e">
        <f>SUMIF('[1]data56_2วิทยาเขต new'!$W$2:$Y$2000,A35,'[1]data56_2วิทยาเขต new'!$Y$2:$Y$2000)</f>
        <v>#VALUE!</v>
      </c>
      <c r="Q35" s="68" t="e">
        <f>SUMIF('[1]data56_2วิทยาเขต new'!$W$2:$Y$2000,B35,'[1]data56_2วิทยาเขต new'!$Y$2:$Y$2000)</f>
        <v>#VALUE!</v>
      </c>
      <c r="R35" s="68" t="e">
        <f>SUMIF('[1]data56_2วิทยาเขต new'!$W$2:$Y$2000,C35,'[1]data56_2วิทยาเขต new'!$Y$2:$Y$2000)</f>
        <v>#VALUE!</v>
      </c>
      <c r="S35" s="69" t="e">
        <f>SUMIF('[1]data56_2วิทยาเขต new'!$W$2:$Y$2000,D35,'[1]data56_2วิทยาเขต new'!$Y$2:$Y$2000)</f>
        <v>#VALUE!</v>
      </c>
      <c r="T35" s="70" t="e">
        <f>SUMIF('[1]data56_2วิทยาเขต new'!$W$2:$Y$2000,E35,'[1]data56_2วิทยาเขต new'!$Y$2:$Y$2000)</f>
        <v>#VALUE!</v>
      </c>
      <c r="U35" s="71" t="e">
        <f>SUM(P35:T35)</f>
        <v>#VALUE!</v>
      </c>
      <c r="V35" s="67" t="e">
        <f>SUMIF('[1]data56_2วิทยาเขต new'!$W$2:$Y$2000,F35,'[1]data56_2วิทยาเขต new'!$Y$2:$Y$2000)</f>
        <v>#VALUE!</v>
      </c>
      <c r="W35" s="68" t="e">
        <f>SUMIF('[1]data56_2วิทยาเขต new'!$W$2:$Y$2000,G35,'[1]data56_2วิทยาเขต new'!$Y$2:$Y$2000)</f>
        <v>#VALUE!</v>
      </c>
      <c r="X35" s="68" t="e">
        <f>SUMIF('[1]data56_2วิทยาเขต new'!$W$2:$Y$2000,H35,'[1]data56_2วิทยาเขต new'!$Y$2:$Y$2000)</f>
        <v>#VALUE!</v>
      </c>
      <c r="Y35" s="69" t="e">
        <f>SUMIF('[1]data56_2วิทยาเขต new'!$W$2:$Y$2000,I35,'[1]data56_2วิทยาเขต new'!$Y$2:$Y$2000)</f>
        <v>#VALUE!</v>
      </c>
      <c r="Z35" s="70" t="e">
        <f>SUMIF('[1]data56_2วิทยาเขต new'!$W$2:$Y$2000,J35,'[1]data56_2วิทยาเขต new'!$Y$2:$Y$2000)</f>
        <v>#VALUE!</v>
      </c>
      <c r="AA35" s="66" t="e">
        <f>SUM(V35:Z35)</f>
        <v>#VALUE!</v>
      </c>
      <c r="AB35" s="66" t="e">
        <f t="shared" si="1"/>
        <v>#VALUE!</v>
      </c>
      <c r="AD35" s="66">
        <v>498</v>
      </c>
    </row>
    <row r="36" spans="1:30" s="13" customFormat="1" ht="16.5" customHeight="1">
      <c r="A36" s="85"/>
      <c r="B36" s="85"/>
      <c r="C36" s="85"/>
      <c r="D36" s="85"/>
      <c r="E36" s="85"/>
      <c r="F36" s="86"/>
      <c r="G36" s="86"/>
      <c r="H36" s="86"/>
      <c r="I36" s="86"/>
      <c r="J36" s="86"/>
      <c r="M36" s="44"/>
      <c r="N36" s="45"/>
      <c r="O36" s="45" t="s">
        <v>18</v>
      </c>
      <c r="P36" s="52">
        <v>0</v>
      </c>
      <c r="Q36" s="53">
        <v>0</v>
      </c>
      <c r="R36" s="53">
        <v>0</v>
      </c>
      <c r="S36" s="54">
        <v>0</v>
      </c>
      <c r="T36" s="55">
        <v>0</v>
      </c>
      <c r="U36" s="51">
        <f t="shared" si="3"/>
        <v>0</v>
      </c>
      <c r="V36" s="52">
        <v>0</v>
      </c>
      <c r="W36" s="53">
        <v>0</v>
      </c>
      <c r="X36" s="53">
        <v>0</v>
      </c>
      <c r="Y36" s="54">
        <v>0</v>
      </c>
      <c r="Z36" s="55">
        <v>0</v>
      </c>
      <c r="AA36" s="51">
        <f t="shared" si="2"/>
        <v>0</v>
      </c>
      <c r="AB36" s="51">
        <f t="shared" si="1"/>
        <v>0</v>
      </c>
      <c r="AD36" s="51">
        <v>0</v>
      </c>
    </row>
    <row r="37" spans="1:30" s="13" customFormat="1" ht="16.5" customHeight="1">
      <c r="A37" s="85"/>
      <c r="B37" s="85"/>
      <c r="C37" s="85"/>
      <c r="D37" s="85"/>
      <c r="E37" s="85"/>
      <c r="F37" s="86"/>
      <c r="G37" s="86"/>
      <c r="H37" s="86"/>
      <c r="I37" s="86"/>
      <c r="J37" s="86"/>
      <c r="M37" s="44"/>
      <c r="N37" s="45"/>
      <c r="O37" s="45" t="s">
        <v>14</v>
      </c>
      <c r="P37" s="52" t="e">
        <f>+P35+P36</f>
        <v>#VALUE!</v>
      </c>
      <c r="Q37" s="53" t="e">
        <f>+Q35+Q36</f>
        <v>#VALUE!</v>
      </c>
      <c r="R37" s="53" t="e">
        <f>+R35+R36</f>
        <v>#VALUE!</v>
      </c>
      <c r="S37" s="54" t="e">
        <f>+S35+S36</f>
        <v>#VALUE!</v>
      </c>
      <c r="T37" s="55" t="e">
        <f>+T35+T36</f>
        <v>#VALUE!</v>
      </c>
      <c r="U37" s="51" t="e">
        <f t="shared" si="3"/>
        <v>#VALUE!</v>
      </c>
      <c r="V37" s="52" t="e">
        <f>+V35+V36</f>
        <v>#VALUE!</v>
      </c>
      <c r="W37" s="53" t="e">
        <f>+W35+W36</f>
        <v>#VALUE!</v>
      </c>
      <c r="X37" s="53" t="e">
        <f>+X35+X36</f>
        <v>#VALUE!</v>
      </c>
      <c r="Y37" s="54" t="e">
        <f>+Y35+Y36</f>
        <v>#VALUE!</v>
      </c>
      <c r="Z37" s="55" t="e">
        <f>+Z35+Z36</f>
        <v>#VALUE!</v>
      </c>
      <c r="AA37" s="51" t="e">
        <f t="shared" si="2"/>
        <v>#VALUE!</v>
      </c>
      <c r="AB37" s="51" t="e">
        <f t="shared" si="1"/>
        <v>#VALUE!</v>
      </c>
      <c r="AD37" s="51">
        <v>498</v>
      </c>
    </row>
    <row r="38" spans="1:30" s="13" customFormat="1" ht="16.5" customHeight="1">
      <c r="A38" s="85"/>
      <c r="B38" s="85"/>
      <c r="C38" s="85"/>
      <c r="D38" s="85"/>
      <c r="E38" s="85"/>
      <c r="F38" s="86"/>
      <c r="G38" s="86"/>
      <c r="H38" s="86"/>
      <c r="I38" s="86"/>
      <c r="J38" s="86"/>
      <c r="M38" s="44"/>
      <c r="N38" s="45" t="s">
        <v>19</v>
      </c>
      <c r="O38" s="45" t="s">
        <v>18</v>
      </c>
      <c r="P38" s="52">
        <v>0</v>
      </c>
      <c r="Q38" s="53">
        <v>0</v>
      </c>
      <c r="R38" s="53">
        <v>0</v>
      </c>
      <c r="S38" s="54">
        <v>0</v>
      </c>
      <c r="T38" s="55">
        <v>0</v>
      </c>
      <c r="U38" s="51">
        <f t="shared" si="3"/>
        <v>0</v>
      </c>
      <c r="V38" s="52">
        <v>0</v>
      </c>
      <c r="W38" s="53">
        <v>0</v>
      </c>
      <c r="X38" s="53">
        <v>0</v>
      </c>
      <c r="Y38" s="54">
        <v>0</v>
      </c>
      <c r="Z38" s="55">
        <v>0</v>
      </c>
      <c r="AA38" s="51">
        <f t="shared" si="2"/>
        <v>0</v>
      </c>
      <c r="AB38" s="51">
        <f t="shared" si="1"/>
        <v>0</v>
      </c>
      <c r="AD38" s="51">
        <v>0</v>
      </c>
    </row>
    <row r="39" spans="1:30" s="13" customFormat="1" ht="16.5" customHeight="1">
      <c r="A39" s="85"/>
      <c r="B39" s="85"/>
      <c r="C39" s="85"/>
      <c r="D39" s="85"/>
      <c r="E39" s="85"/>
      <c r="F39" s="86"/>
      <c r="G39" s="86"/>
      <c r="H39" s="86"/>
      <c r="I39" s="86"/>
      <c r="J39" s="86"/>
      <c r="M39" s="44"/>
      <c r="N39" s="45"/>
      <c r="O39" s="45" t="s">
        <v>20</v>
      </c>
      <c r="P39" s="52">
        <v>0</v>
      </c>
      <c r="Q39" s="53">
        <v>0</v>
      </c>
      <c r="R39" s="53">
        <v>0</v>
      </c>
      <c r="S39" s="54">
        <v>0</v>
      </c>
      <c r="T39" s="55">
        <v>0</v>
      </c>
      <c r="U39" s="51">
        <f t="shared" si="3"/>
        <v>0</v>
      </c>
      <c r="V39" s="52">
        <v>0</v>
      </c>
      <c r="W39" s="53">
        <v>0</v>
      </c>
      <c r="X39" s="53">
        <v>0</v>
      </c>
      <c r="Y39" s="54">
        <v>0</v>
      </c>
      <c r="Z39" s="55">
        <v>0</v>
      </c>
      <c r="AA39" s="51">
        <f t="shared" si="2"/>
        <v>0</v>
      </c>
      <c r="AB39" s="51">
        <f t="shared" si="1"/>
        <v>0</v>
      </c>
      <c r="AD39" s="51">
        <v>0</v>
      </c>
    </row>
    <row r="40" spans="1:30" s="13" customFormat="1" ht="16.5" customHeight="1">
      <c r="A40" s="85"/>
      <c r="B40" s="85"/>
      <c r="C40" s="85"/>
      <c r="D40" s="85"/>
      <c r="E40" s="85"/>
      <c r="F40" s="86"/>
      <c r="G40" s="86"/>
      <c r="H40" s="86"/>
      <c r="I40" s="86"/>
      <c r="J40" s="86"/>
      <c r="M40" s="56"/>
      <c r="N40" s="57" t="s">
        <v>21</v>
      </c>
      <c r="O40" s="57"/>
      <c r="P40" s="58" t="e">
        <f>+P37+P39</f>
        <v>#VALUE!</v>
      </c>
      <c r="Q40" s="59" t="e">
        <f>+Q37+Q39</f>
        <v>#VALUE!</v>
      </c>
      <c r="R40" s="59" t="e">
        <f>+R37+R39</f>
        <v>#VALUE!</v>
      </c>
      <c r="S40" s="60" t="e">
        <f>+S37+S39</f>
        <v>#VALUE!</v>
      </c>
      <c r="T40" s="61" t="e">
        <f>+T37+T39</f>
        <v>#VALUE!</v>
      </c>
      <c r="U40" s="62" t="e">
        <f t="shared" si="3"/>
        <v>#VALUE!</v>
      </c>
      <c r="V40" s="58" t="e">
        <f>+V37+V39</f>
        <v>#VALUE!</v>
      </c>
      <c r="W40" s="59" t="e">
        <f>+W37+W39</f>
        <v>#VALUE!</v>
      </c>
      <c r="X40" s="59" t="e">
        <f>+X37+X39</f>
        <v>#VALUE!</v>
      </c>
      <c r="Y40" s="60" t="e">
        <f>+Y37+Y39</f>
        <v>#VALUE!</v>
      </c>
      <c r="Z40" s="61" t="e">
        <f>+Z37+Z39</f>
        <v>#VALUE!</v>
      </c>
      <c r="AA40" s="62" t="e">
        <f t="shared" si="2"/>
        <v>#VALUE!</v>
      </c>
      <c r="AB40" s="62" t="e">
        <f t="shared" si="1"/>
        <v>#VALUE!</v>
      </c>
      <c r="AD40" s="62">
        <v>498</v>
      </c>
    </row>
    <row r="41" spans="1:30" s="13" customFormat="1" ht="16.5" customHeight="1">
      <c r="A41" s="85" t="str">
        <f>$K41&amp;A$4&amp;A$3</f>
        <v>R05ป_R</v>
      </c>
      <c r="B41" s="85" t="str">
        <f>$K41&amp;B$4&amp;B$3</f>
        <v>R05ป_S</v>
      </c>
      <c r="C41" s="85" t="str">
        <f>$K41&amp;C$4&amp;C$3</f>
        <v>R05ป_T</v>
      </c>
      <c r="D41" s="85" t="str">
        <f>$K41&amp;D$4&amp;D$3</f>
        <v>R05ป_M</v>
      </c>
      <c r="E41" s="85" t="str">
        <f>$K41&amp;E$4&amp;E$3</f>
        <v>R05ป_G</v>
      </c>
      <c r="F41" s="86" t="str">
        <f>$L41&amp;F$4&amp;F$3</f>
        <v>R10พ_R</v>
      </c>
      <c r="G41" s="86" t="str">
        <f>$L41&amp;G$4&amp;G$3</f>
        <v>R10พ_S</v>
      </c>
      <c r="H41" s="86" t="str">
        <f>$L41&amp;H$4&amp;H$3</f>
        <v>R10พ_T</v>
      </c>
      <c r="I41" s="86" t="str">
        <f>$L41&amp;I$4&amp;I$3</f>
        <v>R10พ_M</v>
      </c>
      <c r="J41" s="86" t="str">
        <f>$L41&amp;J$4&amp;J$3</f>
        <v>R10พ_G</v>
      </c>
      <c r="K41" s="87" t="s">
        <v>50</v>
      </c>
      <c r="L41" s="88" t="s">
        <v>51</v>
      </c>
      <c r="M41" s="44" t="s">
        <v>52</v>
      </c>
      <c r="N41" s="45" t="s">
        <v>17</v>
      </c>
      <c r="O41" s="45" t="s">
        <v>17</v>
      </c>
      <c r="P41" s="46" t="e">
        <f>SUMIF('[1]data56_2วิทยาเขต new'!$W$2:$Y$2000,A41,'[1]data56_2วิทยาเขต new'!$Y$2:$Y$2000)</f>
        <v>#VALUE!</v>
      </c>
      <c r="Q41" s="47" t="e">
        <f>SUMIF('[1]data56_2วิทยาเขต new'!$W$2:$Y$2000,B41,'[1]data56_2วิทยาเขต new'!$Y$2:$Y$2000)</f>
        <v>#VALUE!</v>
      </c>
      <c r="R41" s="47" t="e">
        <f>SUMIF('[1]data56_2วิทยาเขต new'!$W$2:$Y$2000,C41,'[1]data56_2วิทยาเขต new'!$Y$2:$Y$2000)</f>
        <v>#VALUE!</v>
      </c>
      <c r="S41" s="48" t="e">
        <f>SUMIF('[1]data56_2วิทยาเขต new'!$W$2:$Y$2000,D41,'[1]data56_2วิทยาเขต new'!$Y$2:$Y$2000)</f>
        <v>#VALUE!</v>
      </c>
      <c r="T41" s="49" t="e">
        <f>SUMIF('[1]data56_2วิทยาเขต new'!$W$2:$Y$2000,E41,'[1]data56_2วิทยาเขต new'!$Y$2:$Y$2000)</f>
        <v>#VALUE!</v>
      </c>
      <c r="U41" s="50" t="e">
        <f>SUM(P41:T41)</f>
        <v>#VALUE!</v>
      </c>
      <c r="V41" s="46" t="e">
        <f>SUMIF('[1]data56_2วิทยาเขต new'!$W$2:$Y$2000,F41,'[1]data56_2วิทยาเขต new'!$Y$2:$Y$2000)</f>
        <v>#VALUE!</v>
      </c>
      <c r="W41" s="47" t="e">
        <f>SUMIF('[1]data56_2วิทยาเขต new'!$W$2:$Y$2000,G41,'[1]data56_2วิทยาเขต new'!$Y$2:$Y$2000)</f>
        <v>#VALUE!</v>
      </c>
      <c r="X41" s="47" t="e">
        <f>SUMIF('[1]data56_2วิทยาเขต new'!$W$2:$Y$2000,H41,'[1]data56_2วิทยาเขต new'!$Y$2:$Y$2000)</f>
        <v>#VALUE!</v>
      </c>
      <c r="Y41" s="48" t="e">
        <f>SUMIF('[1]data56_2วิทยาเขต new'!$W$2:$Y$2000,I41,'[1]data56_2วิทยาเขต new'!$Y$2:$Y$2000)</f>
        <v>#VALUE!</v>
      </c>
      <c r="Z41" s="49" t="e">
        <f>SUMIF('[1]data56_2วิทยาเขต new'!$W$2:$Y$2000,J41,'[1]data56_2วิทยาเขต new'!$Y$2:$Y$2000)</f>
        <v>#VALUE!</v>
      </c>
      <c r="AA41" s="51" t="e">
        <f>SUM(V41:Z41)</f>
        <v>#VALUE!</v>
      </c>
      <c r="AB41" s="51" t="e">
        <f t="shared" si="1"/>
        <v>#VALUE!</v>
      </c>
      <c r="AD41" s="51">
        <v>224.6470588235294</v>
      </c>
    </row>
    <row r="42" spans="1:30" s="13" customFormat="1" ht="16.5" customHeight="1">
      <c r="A42" s="85"/>
      <c r="B42" s="85"/>
      <c r="C42" s="85"/>
      <c r="D42" s="85"/>
      <c r="E42" s="85"/>
      <c r="F42" s="86"/>
      <c r="G42" s="86"/>
      <c r="H42" s="86"/>
      <c r="I42" s="86"/>
      <c r="J42" s="86"/>
      <c r="M42" s="44"/>
      <c r="N42" s="45"/>
      <c r="O42" s="45" t="s">
        <v>18</v>
      </c>
      <c r="P42" s="52">
        <v>0</v>
      </c>
      <c r="Q42" s="53">
        <v>0</v>
      </c>
      <c r="R42" s="53">
        <v>0</v>
      </c>
      <c r="S42" s="54">
        <v>0</v>
      </c>
      <c r="T42" s="55">
        <v>0</v>
      </c>
      <c r="U42" s="51">
        <f t="shared" si="3"/>
        <v>0</v>
      </c>
      <c r="V42" s="52">
        <v>0</v>
      </c>
      <c r="W42" s="53">
        <v>0</v>
      </c>
      <c r="X42" s="53">
        <v>0</v>
      </c>
      <c r="Y42" s="54">
        <v>0</v>
      </c>
      <c r="Z42" s="55">
        <v>0</v>
      </c>
      <c r="AA42" s="51">
        <f t="shared" si="2"/>
        <v>0</v>
      </c>
      <c r="AB42" s="51">
        <f t="shared" si="1"/>
        <v>0</v>
      </c>
      <c r="AD42" s="51">
        <v>0</v>
      </c>
    </row>
    <row r="43" spans="1:30" s="13" customFormat="1" ht="16.5" customHeight="1">
      <c r="A43" s="85"/>
      <c r="B43" s="85"/>
      <c r="C43" s="85"/>
      <c r="D43" s="85"/>
      <c r="E43" s="85"/>
      <c r="F43" s="86"/>
      <c r="G43" s="86"/>
      <c r="H43" s="86"/>
      <c r="I43" s="86"/>
      <c r="J43" s="86"/>
      <c r="M43" s="44"/>
      <c r="N43" s="45"/>
      <c r="O43" s="45" t="s">
        <v>14</v>
      </c>
      <c r="P43" s="52" t="e">
        <f>+P41+P42</f>
        <v>#VALUE!</v>
      </c>
      <c r="Q43" s="53" t="e">
        <f>+Q41+Q42</f>
        <v>#VALUE!</v>
      </c>
      <c r="R43" s="53" t="e">
        <f>+R41+R42</f>
        <v>#VALUE!</v>
      </c>
      <c r="S43" s="54" t="e">
        <f>+S41+S42</f>
        <v>#VALUE!</v>
      </c>
      <c r="T43" s="55" t="e">
        <f>+T41+T42</f>
        <v>#VALUE!</v>
      </c>
      <c r="U43" s="51" t="e">
        <f t="shared" si="3"/>
        <v>#VALUE!</v>
      </c>
      <c r="V43" s="52" t="e">
        <f>+V41+V42</f>
        <v>#VALUE!</v>
      </c>
      <c r="W43" s="53" t="e">
        <f>+W41+W42</f>
        <v>#VALUE!</v>
      </c>
      <c r="X43" s="53" t="e">
        <f>+X41+X42</f>
        <v>#VALUE!</v>
      </c>
      <c r="Y43" s="54" t="e">
        <f>+Y41+Y42</f>
        <v>#VALUE!</v>
      </c>
      <c r="Z43" s="55" t="e">
        <f>+Z41+Z42</f>
        <v>#VALUE!</v>
      </c>
      <c r="AA43" s="51" t="e">
        <f t="shared" si="2"/>
        <v>#VALUE!</v>
      </c>
      <c r="AB43" s="51" t="e">
        <f t="shared" si="1"/>
        <v>#VALUE!</v>
      </c>
      <c r="AD43" s="51">
        <v>224.6470588235294</v>
      </c>
    </row>
    <row r="44" spans="1:30" s="13" customFormat="1" ht="16.5" customHeight="1">
      <c r="A44" s="85"/>
      <c r="B44" s="85"/>
      <c r="C44" s="85"/>
      <c r="D44" s="85"/>
      <c r="E44" s="85"/>
      <c r="F44" s="86"/>
      <c r="G44" s="86"/>
      <c r="H44" s="86"/>
      <c r="I44" s="86"/>
      <c r="J44" s="86"/>
      <c r="M44" s="44"/>
      <c r="N44" s="45" t="s">
        <v>19</v>
      </c>
      <c r="O44" s="45" t="s">
        <v>18</v>
      </c>
      <c r="P44" s="52">
        <v>0</v>
      </c>
      <c r="Q44" s="53">
        <v>0</v>
      </c>
      <c r="R44" s="53">
        <v>0</v>
      </c>
      <c r="S44" s="54">
        <v>0</v>
      </c>
      <c r="T44" s="55">
        <v>0</v>
      </c>
      <c r="U44" s="51">
        <f t="shared" si="3"/>
        <v>0</v>
      </c>
      <c r="V44" s="52">
        <v>0</v>
      </c>
      <c r="W44" s="53">
        <v>0</v>
      </c>
      <c r="X44" s="53">
        <v>0</v>
      </c>
      <c r="Y44" s="54">
        <v>0</v>
      </c>
      <c r="Z44" s="55">
        <v>0</v>
      </c>
      <c r="AA44" s="51">
        <f t="shared" si="2"/>
        <v>0</v>
      </c>
      <c r="AB44" s="51">
        <f t="shared" si="1"/>
        <v>0</v>
      </c>
      <c r="AD44" s="51">
        <v>0</v>
      </c>
    </row>
    <row r="45" spans="1:30" s="13" customFormat="1" ht="16.5" customHeight="1">
      <c r="A45" s="85"/>
      <c r="B45" s="85"/>
      <c r="C45" s="85"/>
      <c r="D45" s="85"/>
      <c r="E45" s="85"/>
      <c r="F45" s="86"/>
      <c r="G45" s="86"/>
      <c r="H45" s="86"/>
      <c r="I45" s="86"/>
      <c r="J45" s="86"/>
      <c r="M45" s="44"/>
      <c r="N45" s="45"/>
      <c r="O45" s="45" t="s">
        <v>20</v>
      </c>
      <c r="P45" s="52">
        <v>0</v>
      </c>
      <c r="Q45" s="53">
        <v>0</v>
      </c>
      <c r="R45" s="53">
        <v>0</v>
      </c>
      <c r="S45" s="54">
        <v>0</v>
      </c>
      <c r="T45" s="55">
        <v>0</v>
      </c>
      <c r="U45" s="51">
        <f t="shared" si="3"/>
        <v>0</v>
      </c>
      <c r="V45" s="52">
        <v>0</v>
      </c>
      <c r="W45" s="53">
        <v>0</v>
      </c>
      <c r="X45" s="53">
        <v>0</v>
      </c>
      <c r="Y45" s="54">
        <v>0</v>
      </c>
      <c r="Z45" s="55">
        <v>0</v>
      </c>
      <c r="AA45" s="51">
        <f t="shared" si="2"/>
        <v>0</v>
      </c>
      <c r="AB45" s="51">
        <f t="shared" si="1"/>
        <v>0</v>
      </c>
      <c r="AD45" s="51">
        <v>0</v>
      </c>
    </row>
    <row r="46" spans="1:30" s="13" customFormat="1" ht="16.5" customHeight="1">
      <c r="A46" s="85"/>
      <c r="B46" s="85"/>
      <c r="C46" s="85"/>
      <c r="D46" s="85"/>
      <c r="E46" s="85"/>
      <c r="F46" s="86"/>
      <c r="G46" s="86"/>
      <c r="H46" s="86"/>
      <c r="I46" s="86"/>
      <c r="J46" s="86"/>
      <c r="M46" s="56"/>
      <c r="N46" s="57" t="s">
        <v>21</v>
      </c>
      <c r="O46" s="57"/>
      <c r="P46" s="58" t="e">
        <f>+P43+P45</f>
        <v>#VALUE!</v>
      </c>
      <c r="Q46" s="59" t="e">
        <f>+Q43+Q45</f>
        <v>#VALUE!</v>
      </c>
      <c r="R46" s="59" t="e">
        <f>+R43+R45</f>
        <v>#VALUE!</v>
      </c>
      <c r="S46" s="60" t="e">
        <f>+S43+S45</f>
        <v>#VALUE!</v>
      </c>
      <c r="T46" s="61" t="e">
        <f>+T43+T45</f>
        <v>#VALUE!</v>
      </c>
      <c r="U46" s="62" t="e">
        <f t="shared" si="3"/>
        <v>#VALUE!</v>
      </c>
      <c r="V46" s="58" t="e">
        <f>+V43+V45</f>
        <v>#VALUE!</v>
      </c>
      <c r="W46" s="59" t="e">
        <f>+W43+W45</f>
        <v>#VALUE!</v>
      </c>
      <c r="X46" s="59" t="e">
        <f>+X43+X45</f>
        <v>#VALUE!</v>
      </c>
      <c r="Y46" s="60" t="e">
        <f>+Y43+Y45</f>
        <v>#VALUE!</v>
      </c>
      <c r="Z46" s="61" t="e">
        <f>+Z43+Z45</f>
        <v>#VALUE!</v>
      </c>
      <c r="AA46" s="62" t="e">
        <f t="shared" si="2"/>
        <v>#VALUE!</v>
      </c>
      <c r="AB46" s="62" t="e">
        <f t="shared" si="1"/>
        <v>#VALUE!</v>
      </c>
      <c r="AD46" s="62">
        <v>224.6470588235294</v>
      </c>
    </row>
    <row r="47" spans="1:30" s="13" customFormat="1" ht="16.5" customHeight="1">
      <c r="A47" s="85" t="str">
        <f>$K47&amp;A$4&amp;A$3</f>
        <v>R06ป_R</v>
      </c>
      <c r="B47" s="85" t="str">
        <f>$K47&amp;B$4&amp;B$3</f>
        <v>R06ป_S</v>
      </c>
      <c r="C47" s="85" t="str">
        <f>$K47&amp;C$4&amp;C$3</f>
        <v>R06ป_T</v>
      </c>
      <c r="D47" s="85" t="str">
        <f>$K47&amp;D$4&amp;D$3</f>
        <v>R06ป_M</v>
      </c>
      <c r="E47" s="85" t="str">
        <f>$K47&amp;E$4&amp;E$3</f>
        <v>R06ป_G</v>
      </c>
      <c r="F47" s="86" t="str">
        <f>$L47&amp;F$4&amp;F$3</f>
        <v>R06พ_R</v>
      </c>
      <c r="G47" s="86" t="str">
        <f>$L47&amp;G$4&amp;G$3</f>
        <v>R06พ_S</v>
      </c>
      <c r="H47" s="86" t="str">
        <f>$L47&amp;H$4&amp;H$3</f>
        <v>R06พ_T</v>
      </c>
      <c r="I47" s="86" t="str">
        <f>$L47&amp;I$4&amp;I$3</f>
        <v>R06พ_M</v>
      </c>
      <c r="J47" s="86" t="str">
        <f>$L47&amp;J$4&amp;J$3</f>
        <v>R06พ_G</v>
      </c>
      <c r="K47" s="87" t="s">
        <v>53</v>
      </c>
      <c r="L47" s="88" t="s">
        <v>53</v>
      </c>
      <c r="M47" s="64" t="s">
        <v>54</v>
      </c>
      <c r="N47" s="65" t="s">
        <v>17</v>
      </c>
      <c r="O47" s="65" t="s">
        <v>17</v>
      </c>
      <c r="P47" s="67" t="e">
        <f>SUMIF('[1]data56_2วิทยาเขต new'!$W$2:$Y$2000,A47,'[1]data56_2วิทยาเขต new'!$Y$2:$Y$2000)</f>
        <v>#VALUE!</v>
      </c>
      <c r="Q47" s="68" t="e">
        <f>SUMIF('[1]data56_2วิทยาเขต new'!$W$2:$Y$2000,B47,'[1]data56_2วิทยาเขต new'!$Y$2:$Y$2000)</f>
        <v>#VALUE!</v>
      </c>
      <c r="R47" s="68" t="e">
        <f>SUMIF('[1]data56_2วิทยาเขต new'!$W$2:$Y$2000,C47,'[1]data56_2วิทยาเขต new'!$Y$2:$Y$2000)</f>
        <v>#VALUE!</v>
      </c>
      <c r="S47" s="69" t="e">
        <f>SUMIF('[1]data56_2วิทยาเขต new'!$W$2:$Y$2000,D47,'[1]data56_2วิทยาเขต new'!$Y$2:$Y$2000)</f>
        <v>#VALUE!</v>
      </c>
      <c r="T47" s="70" t="e">
        <f>SUMIF('[1]data56_2วิทยาเขต new'!$W$2:$Y$2000,E47,'[1]data56_2วิทยาเขต new'!$Y$2:$Y$2000)</f>
        <v>#VALUE!</v>
      </c>
      <c r="U47" s="71" t="e">
        <f>SUM(P47:T47)</f>
        <v>#VALUE!</v>
      </c>
      <c r="V47" s="67" t="e">
        <f>SUMIF('[1]data56_2วิทยาเขต new'!$W$2:$Y$2000,F47,'[1]data56_2วิทยาเขต new'!$Y$2:$Y$2000)</f>
        <v>#VALUE!</v>
      </c>
      <c r="W47" s="68" t="e">
        <f>SUMIF('[1]data56_2วิทยาเขต new'!$W$2:$Y$2000,G47,'[1]data56_2วิทยาเขต new'!$Y$2:$Y$2000)</f>
        <v>#VALUE!</v>
      </c>
      <c r="X47" s="68" t="e">
        <f>SUMIF('[1]data56_2วิทยาเขต new'!$W$2:$Y$2000,H47,'[1]data56_2วิทยาเขต new'!$Y$2:$Y$2000)</f>
        <v>#VALUE!</v>
      </c>
      <c r="Y47" s="69" t="e">
        <f>SUMIF('[1]data56_2วิทยาเขต new'!$W$2:$Y$2000,I47,'[1]data56_2วิทยาเขต new'!$Y$2:$Y$2000)</f>
        <v>#VALUE!</v>
      </c>
      <c r="Z47" s="70" t="e">
        <f>SUMIF('[1]data56_2วิทยาเขต new'!$W$2:$Y$2000,J47,'[1]data56_2วิทยาเขต new'!$Y$2:$Y$2000)</f>
        <v>#VALUE!</v>
      </c>
      <c r="AA47" s="66" t="e">
        <f>SUM(V47:Z47)</f>
        <v>#VALUE!</v>
      </c>
      <c r="AB47" s="66" t="e">
        <f t="shared" si="1"/>
        <v>#VALUE!</v>
      </c>
      <c r="AD47" s="66">
        <v>100.76470588235296</v>
      </c>
    </row>
    <row r="48" spans="1:30" s="13" customFormat="1" ht="16.5" customHeight="1">
      <c r="A48" s="85"/>
      <c r="B48" s="85"/>
      <c r="C48" s="85"/>
      <c r="D48" s="85"/>
      <c r="E48" s="85"/>
      <c r="F48" s="86"/>
      <c r="G48" s="86"/>
      <c r="H48" s="86"/>
      <c r="I48" s="86"/>
      <c r="J48" s="86"/>
      <c r="M48" s="44"/>
      <c r="N48" s="45"/>
      <c r="O48" s="45" t="s">
        <v>18</v>
      </c>
      <c r="P48" s="52">
        <v>0</v>
      </c>
      <c r="Q48" s="53">
        <v>0</v>
      </c>
      <c r="R48" s="53">
        <v>0</v>
      </c>
      <c r="S48" s="54">
        <v>0</v>
      </c>
      <c r="T48" s="55">
        <v>0</v>
      </c>
      <c r="U48" s="51">
        <f t="shared" si="3"/>
        <v>0</v>
      </c>
      <c r="V48" s="52">
        <v>0</v>
      </c>
      <c r="W48" s="53">
        <v>0</v>
      </c>
      <c r="X48" s="53">
        <v>0</v>
      </c>
      <c r="Y48" s="54">
        <v>0</v>
      </c>
      <c r="Z48" s="55">
        <v>0</v>
      </c>
      <c r="AA48" s="51">
        <f t="shared" si="2"/>
        <v>0</v>
      </c>
      <c r="AB48" s="51">
        <f t="shared" si="1"/>
        <v>0</v>
      </c>
      <c r="AD48" s="51">
        <v>0</v>
      </c>
    </row>
    <row r="49" spans="1:30" s="13" customFormat="1" ht="16.5" customHeight="1">
      <c r="A49" s="85"/>
      <c r="B49" s="85"/>
      <c r="C49" s="85"/>
      <c r="D49" s="85"/>
      <c r="E49" s="85"/>
      <c r="F49" s="86"/>
      <c r="G49" s="86"/>
      <c r="H49" s="86"/>
      <c r="I49" s="86"/>
      <c r="J49" s="86"/>
      <c r="M49" s="44"/>
      <c r="N49" s="45"/>
      <c r="O49" s="45" t="s">
        <v>14</v>
      </c>
      <c r="P49" s="52" t="e">
        <f>+P47+P48</f>
        <v>#VALUE!</v>
      </c>
      <c r="Q49" s="53" t="e">
        <f>+Q47+Q48</f>
        <v>#VALUE!</v>
      </c>
      <c r="R49" s="53" t="e">
        <f>+R47+R48</f>
        <v>#VALUE!</v>
      </c>
      <c r="S49" s="54" t="e">
        <f>+S47+S48</f>
        <v>#VALUE!</v>
      </c>
      <c r="T49" s="55" t="e">
        <f>+T47+T48</f>
        <v>#VALUE!</v>
      </c>
      <c r="U49" s="51" t="e">
        <f t="shared" si="3"/>
        <v>#VALUE!</v>
      </c>
      <c r="V49" s="52" t="e">
        <f>+V47+V48</f>
        <v>#VALUE!</v>
      </c>
      <c r="W49" s="53" t="e">
        <f>+W47+W48</f>
        <v>#VALUE!</v>
      </c>
      <c r="X49" s="53" t="e">
        <f>+X47+X48</f>
        <v>#VALUE!</v>
      </c>
      <c r="Y49" s="54" t="e">
        <f>+Y47+Y48</f>
        <v>#VALUE!</v>
      </c>
      <c r="Z49" s="55" t="e">
        <f>+Z47+Z48</f>
        <v>#VALUE!</v>
      </c>
      <c r="AA49" s="51" t="e">
        <f t="shared" si="2"/>
        <v>#VALUE!</v>
      </c>
      <c r="AB49" s="51" t="e">
        <f t="shared" si="1"/>
        <v>#VALUE!</v>
      </c>
      <c r="AD49" s="51">
        <v>100.76470588235296</v>
      </c>
    </row>
    <row r="50" spans="1:30" s="13" customFormat="1" ht="16.5" customHeight="1">
      <c r="A50" s="85"/>
      <c r="B50" s="85"/>
      <c r="C50" s="85"/>
      <c r="D50" s="85"/>
      <c r="E50" s="85"/>
      <c r="F50" s="86"/>
      <c r="G50" s="86"/>
      <c r="H50" s="86"/>
      <c r="I50" s="86"/>
      <c r="J50" s="86"/>
      <c r="M50" s="44"/>
      <c r="N50" s="45" t="s">
        <v>19</v>
      </c>
      <c r="O50" s="45" t="s">
        <v>18</v>
      </c>
      <c r="P50" s="52">
        <v>0</v>
      </c>
      <c r="Q50" s="53">
        <v>0</v>
      </c>
      <c r="R50" s="53">
        <v>0</v>
      </c>
      <c r="S50" s="54">
        <v>0</v>
      </c>
      <c r="T50" s="55">
        <v>0</v>
      </c>
      <c r="U50" s="51">
        <f t="shared" si="3"/>
        <v>0</v>
      </c>
      <c r="V50" s="52">
        <v>0</v>
      </c>
      <c r="W50" s="53">
        <v>0</v>
      </c>
      <c r="X50" s="53">
        <v>0</v>
      </c>
      <c r="Y50" s="54">
        <v>0</v>
      </c>
      <c r="Z50" s="55">
        <v>0</v>
      </c>
      <c r="AA50" s="51">
        <f t="shared" si="2"/>
        <v>0</v>
      </c>
      <c r="AB50" s="51">
        <f t="shared" si="1"/>
        <v>0</v>
      </c>
      <c r="AD50" s="51">
        <v>0</v>
      </c>
    </row>
    <row r="51" spans="1:30" s="13" customFormat="1" ht="16.5" customHeight="1">
      <c r="A51" s="85"/>
      <c r="B51" s="85"/>
      <c r="C51" s="85"/>
      <c r="D51" s="85"/>
      <c r="E51" s="85"/>
      <c r="F51" s="86"/>
      <c r="G51" s="86"/>
      <c r="H51" s="86"/>
      <c r="I51" s="86"/>
      <c r="J51" s="86"/>
      <c r="M51" s="44"/>
      <c r="N51" s="45"/>
      <c r="O51" s="45" t="s">
        <v>20</v>
      </c>
      <c r="P51" s="52">
        <v>0</v>
      </c>
      <c r="Q51" s="53">
        <v>0</v>
      </c>
      <c r="R51" s="53">
        <v>0</v>
      </c>
      <c r="S51" s="54">
        <v>0</v>
      </c>
      <c r="T51" s="55">
        <v>0</v>
      </c>
      <c r="U51" s="51">
        <f t="shared" si="3"/>
        <v>0</v>
      </c>
      <c r="V51" s="52">
        <v>0</v>
      </c>
      <c r="W51" s="53">
        <v>0</v>
      </c>
      <c r="X51" s="53">
        <v>0</v>
      </c>
      <c r="Y51" s="54">
        <v>0</v>
      </c>
      <c r="Z51" s="55">
        <v>0</v>
      </c>
      <c r="AA51" s="51">
        <f t="shared" si="2"/>
        <v>0</v>
      </c>
      <c r="AB51" s="51">
        <f t="shared" si="1"/>
        <v>0</v>
      </c>
      <c r="AD51" s="51">
        <v>0</v>
      </c>
    </row>
    <row r="52" spans="1:30" s="13" customFormat="1" ht="16.5" customHeight="1">
      <c r="A52" s="85"/>
      <c r="B52" s="85"/>
      <c r="C52" s="85"/>
      <c r="D52" s="85"/>
      <c r="E52" s="85"/>
      <c r="F52" s="86"/>
      <c r="G52" s="86"/>
      <c r="H52" s="86"/>
      <c r="I52" s="86"/>
      <c r="J52" s="86"/>
      <c r="M52" s="56"/>
      <c r="N52" s="57" t="s">
        <v>21</v>
      </c>
      <c r="O52" s="57"/>
      <c r="P52" s="58" t="e">
        <f>+P49+P51</f>
        <v>#VALUE!</v>
      </c>
      <c r="Q52" s="59" t="e">
        <f>+Q49+Q51</f>
        <v>#VALUE!</v>
      </c>
      <c r="R52" s="59" t="e">
        <f>+R49+R51</f>
        <v>#VALUE!</v>
      </c>
      <c r="S52" s="60" t="e">
        <f>+S49+S51</f>
        <v>#VALUE!</v>
      </c>
      <c r="T52" s="61" t="e">
        <f>+T49+T51</f>
        <v>#VALUE!</v>
      </c>
      <c r="U52" s="62" t="e">
        <f t="shared" si="3"/>
        <v>#VALUE!</v>
      </c>
      <c r="V52" s="58" t="e">
        <f>+V49+V51</f>
        <v>#VALUE!</v>
      </c>
      <c r="W52" s="59" t="e">
        <f>+W49+W51</f>
        <v>#VALUE!</v>
      </c>
      <c r="X52" s="59" t="e">
        <f>+X49+X51</f>
        <v>#VALUE!</v>
      </c>
      <c r="Y52" s="60" t="e">
        <f>+Y49+Y51</f>
        <v>#VALUE!</v>
      </c>
      <c r="Z52" s="61" t="e">
        <f>+Z49+Z51</f>
        <v>#VALUE!</v>
      </c>
      <c r="AA52" s="62" t="e">
        <f t="shared" si="2"/>
        <v>#VALUE!</v>
      </c>
      <c r="AB52" s="62" t="e">
        <f t="shared" si="1"/>
        <v>#VALUE!</v>
      </c>
      <c r="AD52" s="62">
        <v>100.76470588235296</v>
      </c>
    </row>
    <row r="53" spans="1:30" s="13" customFormat="1" ht="16.5" customHeight="1">
      <c r="A53" s="85" t="str">
        <f>$K53&amp;A$4&amp;A$3</f>
        <v>R13ป_R</v>
      </c>
      <c r="B53" s="85" t="str">
        <f>$K53&amp;B$4&amp;B$3</f>
        <v>R13ป_S</v>
      </c>
      <c r="C53" s="85" t="str">
        <f>$K53&amp;C$4&amp;C$3</f>
        <v>R13ป_T</v>
      </c>
      <c r="D53" s="85" t="str">
        <f>$K53&amp;D$4&amp;D$3</f>
        <v>R13ป_M</v>
      </c>
      <c r="E53" s="85" t="str">
        <f>$K53&amp;E$4&amp;E$3</f>
        <v>R13ป_G</v>
      </c>
      <c r="F53" s="86" t="str">
        <f>$L53&amp;F$4&amp;F$3</f>
        <v>R12พ_R</v>
      </c>
      <c r="G53" s="86" t="str">
        <f>$L53&amp;G$4&amp;G$3</f>
        <v>R12พ_S</v>
      </c>
      <c r="H53" s="86" t="str">
        <f>$L53&amp;H$4&amp;H$3</f>
        <v>R12พ_T</v>
      </c>
      <c r="I53" s="86" t="str">
        <f>$L53&amp;I$4&amp;I$3</f>
        <v>R12พ_M</v>
      </c>
      <c r="J53" s="86" t="str">
        <f>$L53&amp;J$4&amp;J$3</f>
        <v>R12พ_G</v>
      </c>
      <c r="K53" s="87" t="s">
        <v>55</v>
      </c>
      <c r="L53" s="88" t="s">
        <v>56</v>
      </c>
      <c r="M53" s="44" t="s">
        <v>57</v>
      </c>
      <c r="N53" s="45" t="s">
        <v>17</v>
      </c>
      <c r="O53" s="45" t="s">
        <v>17</v>
      </c>
      <c r="P53" s="46" t="e">
        <f>SUMIF('[1]data56_2วิทยาเขต new'!$W$2:$Y$2000,A53,'[1]data56_2วิทยาเขต new'!$Y$2:$Y$2000)</f>
        <v>#VALUE!</v>
      </c>
      <c r="Q53" s="47" t="e">
        <f>SUMIF('[1]data56_2วิทยาเขต new'!$W$2:$Y$2000,B53,'[1]data56_2วิทยาเขต new'!$Y$2:$Y$2000)</f>
        <v>#VALUE!</v>
      </c>
      <c r="R53" s="47" t="e">
        <f>SUMIF('[1]data56_2วิทยาเขต new'!$W$2:$Y$2000,C53,'[1]data56_2วิทยาเขต new'!$Y$2:$Y$2000)</f>
        <v>#VALUE!</v>
      </c>
      <c r="S53" s="48" t="e">
        <f>SUMIF('[1]data56_2วิทยาเขต new'!$W$2:$Y$2000,D53,'[1]data56_2วิทยาเขต new'!$Y$2:$Y$2000)</f>
        <v>#VALUE!</v>
      </c>
      <c r="T53" s="49" t="e">
        <f>SUMIF('[1]data56_2วิทยาเขต new'!$W$2:$Y$2000,E53,'[1]data56_2วิทยาเขต new'!$Y$2:$Y$2000)</f>
        <v>#VALUE!</v>
      </c>
      <c r="U53" s="50" t="e">
        <f>SUM(P53:T53)</f>
        <v>#VALUE!</v>
      </c>
      <c r="V53" s="46" t="e">
        <f>SUMIF('[1]data56_2วิทยาเขต new'!$W$2:$Y$2000,F53,'[1]data56_2วิทยาเขต new'!$Y$2:$Y$2000)</f>
        <v>#VALUE!</v>
      </c>
      <c r="W53" s="47" t="e">
        <f>SUMIF('[1]data56_2วิทยาเขต new'!$W$2:$Y$2000,G53,'[1]data56_2วิทยาเขต new'!$Y$2:$Y$2000)</f>
        <v>#VALUE!</v>
      </c>
      <c r="X53" s="47" t="e">
        <f>SUMIF('[1]data56_2วิทยาเขต new'!$W$2:$Y$2000,H53,'[1]data56_2วิทยาเขต new'!$Y$2:$Y$2000)</f>
        <v>#VALUE!</v>
      </c>
      <c r="Y53" s="48" t="e">
        <f>SUMIF('[1]data56_2วิทยาเขต new'!$W$2:$Y$2000,I53,'[1]data56_2วิทยาเขต new'!$Y$2:$Y$2000)</f>
        <v>#VALUE!</v>
      </c>
      <c r="Z53" s="49" t="e">
        <f>SUMIF('[1]data56_2วิทยาเขต new'!$W$2:$Y$2000,J53,'[1]data56_2วิทยาเขต new'!$Y$2:$Y$2000)</f>
        <v>#VALUE!</v>
      </c>
      <c r="AA53" s="51" t="e">
        <f>SUM(V53:Z53)</f>
        <v>#VALUE!</v>
      </c>
      <c r="AB53" s="51" t="e">
        <f t="shared" si="1"/>
        <v>#VALUE!</v>
      </c>
      <c r="AD53" s="51">
        <v>469.05882352941177</v>
      </c>
    </row>
    <row r="54" spans="1:30" s="13" customFormat="1" ht="16.5" customHeight="1">
      <c r="A54" s="85"/>
      <c r="B54" s="85"/>
      <c r="C54" s="85"/>
      <c r="D54" s="85"/>
      <c r="E54" s="85"/>
      <c r="F54" s="86"/>
      <c r="G54" s="86"/>
      <c r="H54" s="86"/>
      <c r="I54" s="86"/>
      <c r="J54" s="86"/>
      <c r="M54" s="44"/>
      <c r="N54" s="45"/>
      <c r="O54" s="45" t="s">
        <v>18</v>
      </c>
      <c r="P54" s="52">
        <v>0</v>
      </c>
      <c r="Q54" s="53">
        <v>0</v>
      </c>
      <c r="R54" s="53">
        <v>0</v>
      </c>
      <c r="S54" s="54">
        <v>0</v>
      </c>
      <c r="T54" s="55">
        <v>0</v>
      </c>
      <c r="U54" s="51">
        <f t="shared" si="3"/>
        <v>0</v>
      </c>
      <c r="V54" s="52">
        <v>0</v>
      </c>
      <c r="W54" s="53">
        <v>0</v>
      </c>
      <c r="X54" s="53">
        <v>0</v>
      </c>
      <c r="Y54" s="54">
        <v>0</v>
      </c>
      <c r="Z54" s="55">
        <v>0</v>
      </c>
      <c r="AA54" s="51">
        <f t="shared" si="2"/>
        <v>0</v>
      </c>
      <c r="AB54" s="51">
        <f t="shared" si="1"/>
        <v>0</v>
      </c>
      <c r="AD54" s="51">
        <v>0</v>
      </c>
    </row>
    <row r="55" spans="1:30" s="13" customFormat="1" ht="16.5" customHeight="1">
      <c r="A55" s="85"/>
      <c r="B55" s="85"/>
      <c r="C55" s="85"/>
      <c r="D55" s="85"/>
      <c r="E55" s="85"/>
      <c r="F55" s="86"/>
      <c r="G55" s="86"/>
      <c r="H55" s="86"/>
      <c r="I55" s="86"/>
      <c r="J55" s="86"/>
      <c r="M55" s="44"/>
      <c r="N55" s="45"/>
      <c r="O55" s="45" t="s">
        <v>14</v>
      </c>
      <c r="P55" s="52" t="e">
        <f>+P53+P54</f>
        <v>#VALUE!</v>
      </c>
      <c r="Q55" s="53" t="e">
        <f>+Q53+Q54</f>
        <v>#VALUE!</v>
      </c>
      <c r="R55" s="53" t="e">
        <f>+R53+R54</f>
        <v>#VALUE!</v>
      </c>
      <c r="S55" s="54" t="e">
        <f>+S53+S54</f>
        <v>#VALUE!</v>
      </c>
      <c r="T55" s="55" t="e">
        <f>+T53+T54</f>
        <v>#VALUE!</v>
      </c>
      <c r="U55" s="51" t="e">
        <f t="shared" si="3"/>
        <v>#VALUE!</v>
      </c>
      <c r="V55" s="52" t="e">
        <f>+V53+V54</f>
        <v>#VALUE!</v>
      </c>
      <c r="W55" s="53" t="e">
        <f>+W53+W54</f>
        <v>#VALUE!</v>
      </c>
      <c r="X55" s="53" t="e">
        <f>+X53+X54</f>
        <v>#VALUE!</v>
      </c>
      <c r="Y55" s="54" t="e">
        <f>+Y53+Y54</f>
        <v>#VALUE!</v>
      </c>
      <c r="Z55" s="55" t="e">
        <f>+Z53+Z54</f>
        <v>#VALUE!</v>
      </c>
      <c r="AA55" s="51" t="e">
        <f t="shared" si="2"/>
        <v>#VALUE!</v>
      </c>
      <c r="AB55" s="51" t="e">
        <f t="shared" si="1"/>
        <v>#VALUE!</v>
      </c>
      <c r="AD55" s="51">
        <v>469.05882352941177</v>
      </c>
    </row>
    <row r="56" spans="1:30" s="13" customFormat="1" ht="16.5" customHeight="1">
      <c r="A56" s="85"/>
      <c r="B56" s="85"/>
      <c r="C56" s="85"/>
      <c r="D56" s="85"/>
      <c r="E56" s="85"/>
      <c r="F56" s="86"/>
      <c r="G56" s="86"/>
      <c r="H56" s="86"/>
      <c r="I56" s="86"/>
      <c r="J56" s="86"/>
      <c r="M56" s="44"/>
      <c r="N56" s="45" t="s">
        <v>19</v>
      </c>
      <c r="O56" s="45" t="s">
        <v>18</v>
      </c>
      <c r="P56" s="52">
        <v>0</v>
      </c>
      <c r="Q56" s="53">
        <v>0</v>
      </c>
      <c r="R56" s="53">
        <v>0</v>
      </c>
      <c r="S56" s="54">
        <v>0</v>
      </c>
      <c r="T56" s="55">
        <v>0</v>
      </c>
      <c r="U56" s="51">
        <f t="shared" si="3"/>
        <v>0</v>
      </c>
      <c r="V56" s="52">
        <v>0</v>
      </c>
      <c r="W56" s="53">
        <v>0</v>
      </c>
      <c r="X56" s="53">
        <v>0</v>
      </c>
      <c r="Y56" s="54">
        <v>0</v>
      </c>
      <c r="Z56" s="55">
        <v>0</v>
      </c>
      <c r="AA56" s="51">
        <f t="shared" si="2"/>
        <v>0</v>
      </c>
      <c r="AB56" s="51">
        <f t="shared" si="1"/>
        <v>0</v>
      </c>
      <c r="AD56" s="51">
        <v>0</v>
      </c>
    </row>
    <row r="57" spans="1:30" s="13" customFormat="1" ht="16.5" customHeight="1">
      <c r="A57" s="85"/>
      <c r="B57" s="85"/>
      <c r="C57" s="85"/>
      <c r="D57" s="85"/>
      <c r="E57" s="85"/>
      <c r="F57" s="86"/>
      <c r="G57" s="86"/>
      <c r="H57" s="86"/>
      <c r="I57" s="86"/>
      <c r="J57" s="86"/>
      <c r="M57" s="44"/>
      <c r="N57" s="45"/>
      <c r="O57" s="45" t="s">
        <v>20</v>
      </c>
      <c r="P57" s="52">
        <v>0</v>
      </c>
      <c r="Q57" s="53">
        <v>0</v>
      </c>
      <c r="R57" s="53">
        <v>0</v>
      </c>
      <c r="S57" s="54">
        <v>0</v>
      </c>
      <c r="T57" s="55">
        <v>0</v>
      </c>
      <c r="U57" s="51">
        <f t="shared" si="3"/>
        <v>0</v>
      </c>
      <c r="V57" s="52">
        <v>0</v>
      </c>
      <c r="W57" s="53">
        <v>0</v>
      </c>
      <c r="X57" s="53">
        <v>0</v>
      </c>
      <c r="Y57" s="54">
        <v>0</v>
      </c>
      <c r="Z57" s="55">
        <v>0</v>
      </c>
      <c r="AA57" s="51">
        <f t="shared" si="2"/>
        <v>0</v>
      </c>
      <c r="AB57" s="51">
        <f t="shared" si="1"/>
        <v>0</v>
      </c>
      <c r="AD57" s="51">
        <v>0</v>
      </c>
    </row>
    <row r="58" spans="1:30" s="13" customFormat="1" ht="16.5" customHeight="1">
      <c r="A58" s="85"/>
      <c r="B58" s="85"/>
      <c r="C58" s="85"/>
      <c r="D58" s="85"/>
      <c r="E58" s="85"/>
      <c r="F58" s="86"/>
      <c r="G58" s="86"/>
      <c r="H58" s="86"/>
      <c r="I58" s="86"/>
      <c r="J58" s="86"/>
      <c r="M58" s="56"/>
      <c r="N58" s="57" t="s">
        <v>21</v>
      </c>
      <c r="O58" s="57"/>
      <c r="P58" s="58" t="e">
        <f>+P55+P57</f>
        <v>#VALUE!</v>
      </c>
      <c r="Q58" s="59" t="e">
        <f>+Q55+Q57</f>
        <v>#VALUE!</v>
      </c>
      <c r="R58" s="59" t="e">
        <f>+R55+R57</f>
        <v>#VALUE!</v>
      </c>
      <c r="S58" s="60" t="e">
        <f>+S55+S57</f>
        <v>#VALUE!</v>
      </c>
      <c r="T58" s="61" t="e">
        <f>+T55+T57</f>
        <v>#VALUE!</v>
      </c>
      <c r="U58" s="62" t="e">
        <f t="shared" si="3"/>
        <v>#VALUE!</v>
      </c>
      <c r="V58" s="58" t="e">
        <f>+V55+V57</f>
        <v>#VALUE!</v>
      </c>
      <c r="W58" s="59" t="e">
        <f>+W55+W57</f>
        <v>#VALUE!</v>
      </c>
      <c r="X58" s="59" t="e">
        <f>+X55+X57</f>
        <v>#VALUE!</v>
      </c>
      <c r="Y58" s="60" t="e">
        <f>+Y55+Y57</f>
        <v>#VALUE!</v>
      </c>
      <c r="Z58" s="61" t="e">
        <f>+Z55+Z57</f>
        <v>#VALUE!</v>
      </c>
      <c r="AA58" s="62" t="e">
        <f t="shared" si="2"/>
        <v>#VALUE!</v>
      </c>
      <c r="AB58" s="62" t="e">
        <f t="shared" si="1"/>
        <v>#VALUE!</v>
      </c>
      <c r="AD58" s="63">
        <v>469.05882352941177</v>
      </c>
    </row>
    <row r="59" spans="1:30" s="13" customFormat="1" ht="16.5" customHeight="1" hidden="1">
      <c r="A59" s="85" t="str">
        <f>$K59&amp;A$4&amp;A$3</f>
        <v>R14ป_R</v>
      </c>
      <c r="B59" s="85" t="str">
        <f>$K59&amp;B$4&amp;B$3</f>
        <v>R14ป_S</v>
      </c>
      <c r="C59" s="85" t="str">
        <f>$K59&amp;C$4&amp;C$3</f>
        <v>R14ป_T</v>
      </c>
      <c r="D59" s="85" t="str">
        <f>$K59&amp;D$4&amp;D$3</f>
        <v>R14ป_M</v>
      </c>
      <c r="E59" s="85" t="str">
        <f>$K59&amp;E$4&amp;E$3</f>
        <v>R14ป_G</v>
      </c>
      <c r="F59" s="86" t="str">
        <f>$L59&amp;F$4&amp;F$3</f>
        <v>R15พ_R</v>
      </c>
      <c r="G59" s="86" t="str">
        <f>$L59&amp;G$4&amp;G$3</f>
        <v>R15พ_S</v>
      </c>
      <c r="H59" s="86" t="str">
        <f>$L59&amp;H$4&amp;H$3</f>
        <v>R15พ_T</v>
      </c>
      <c r="I59" s="86" t="str">
        <f>$L59&amp;I$4&amp;I$3</f>
        <v>R15พ_M</v>
      </c>
      <c r="J59" s="86" t="str">
        <f>$L59&amp;J$4&amp;J$3</f>
        <v>R15พ_G</v>
      </c>
      <c r="K59" s="87" t="s">
        <v>58</v>
      </c>
      <c r="L59" s="88" t="s">
        <v>59</v>
      </c>
      <c r="M59" s="64" t="s">
        <v>60</v>
      </c>
      <c r="N59" s="65" t="s">
        <v>17</v>
      </c>
      <c r="O59" s="65" t="s">
        <v>17</v>
      </c>
      <c r="P59" s="67" t="e">
        <f>SUMIF('[1]data56_2วิทยาเขต new'!$W$2:$Y$1850,A59,'[1]data56_2วิทยาเขต new'!$Y$2:$Y$1850)</f>
        <v>#VALUE!</v>
      </c>
      <c r="Q59" s="68" t="e">
        <f>SUMIF('[1]data56_2วิทยาเขต new'!$W$2:$Y$1850,B59,'[1]data56_2วิทยาเขต new'!$Y$2:$Y$1850)</f>
        <v>#VALUE!</v>
      </c>
      <c r="R59" s="68" t="e">
        <f>SUMIF('[1]data56_2วิทยาเขต new'!$W$2:$Y$1850,C59,'[1]data56_2วิทยาเขต new'!$Y$2:$Y$1850)</f>
        <v>#VALUE!</v>
      </c>
      <c r="S59" s="69" t="e">
        <f>SUMIF('[1]data56_2วิทยาเขต new'!$W$2:$Y$1850,D59,'[1]data56_2วิทยาเขต new'!$Y$2:$Y$1850)</f>
        <v>#VALUE!</v>
      </c>
      <c r="T59" s="70" t="e">
        <f>SUMIF('[1]data56_2วิทยาเขต new'!$W$2:$Y$1850,E59,'[1]data56_2วิทยาเขต new'!$Y$2:$Y$1850)</f>
        <v>#VALUE!</v>
      </c>
      <c r="U59" s="71" t="e">
        <f>SUM(P59:T59)</f>
        <v>#VALUE!</v>
      </c>
      <c r="V59" s="67" t="e">
        <f>SUMIF('[1]data56_2วิทยาเขต new'!$W$2:$Y$1850,F59,'[1]data56_2วิทยาเขต new'!$Y$2:$Y$1850)</f>
        <v>#VALUE!</v>
      </c>
      <c r="W59" s="68" t="e">
        <f>SUMIF('[1]data56_2วิทยาเขต new'!$W$2:$Y$1850,G59,'[1]data56_2วิทยาเขต new'!$Y$2:$Y$1850)</f>
        <v>#VALUE!</v>
      </c>
      <c r="X59" s="68" t="e">
        <f>SUMIF('[1]data56_2วิทยาเขต new'!$W$2:$Y$1850,H59,'[1]data56_2วิทยาเขต new'!$Y$2:$Y$1850)</f>
        <v>#VALUE!</v>
      </c>
      <c r="Y59" s="69" t="e">
        <f>SUMIF('[1]data56_2วิทยาเขต new'!$W$2:$Y$1850,I59,'[1]data56_2วิทยาเขต new'!$Y$2:$Y$1850)</f>
        <v>#VALUE!</v>
      </c>
      <c r="Z59" s="70" t="e">
        <f>SUMIF('[1]data56_2วิทยาเขต new'!$W$2:$Y$1850,J59,'[1]data56_2วิทยาเขต new'!$Y$2:$Y$1850)</f>
        <v>#VALUE!</v>
      </c>
      <c r="AA59" s="66" t="e">
        <f t="shared" si="2"/>
        <v>#VALUE!</v>
      </c>
      <c r="AB59" s="66" t="e">
        <f t="shared" si="1"/>
        <v>#VALUE!</v>
      </c>
      <c r="AD59" s="66">
        <v>0</v>
      </c>
    </row>
    <row r="60" spans="1:30" s="13" customFormat="1" ht="16.5" customHeight="1" hidden="1">
      <c r="A60" s="85"/>
      <c r="B60" s="85"/>
      <c r="C60" s="85"/>
      <c r="D60" s="85"/>
      <c r="E60" s="85"/>
      <c r="F60" s="86"/>
      <c r="G60" s="86"/>
      <c r="H60" s="86"/>
      <c r="I60" s="86"/>
      <c r="J60" s="86"/>
      <c r="M60" s="44"/>
      <c r="N60" s="45"/>
      <c r="O60" s="45" t="s">
        <v>18</v>
      </c>
      <c r="P60" s="52">
        <v>0</v>
      </c>
      <c r="Q60" s="53">
        <v>0</v>
      </c>
      <c r="R60" s="53">
        <v>0</v>
      </c>
      <c r="S60" s="54">
        <v>0</v>
      </c>
      <c r="T60" s="55">
        <v>0</v>
      </c>
      <c r="U60" s="51">
        <f t="shared" si="3"/>
        <v>0</v>
      </c>
      <c r="V60" s="52">
        <v>0</v>
      </c>
      <c r="W60" s="53">
        <v>0</v>
      </c>
      <c r="X60" s="53">
        <v>0</v>
      </c>
      <c r="Y60" s="54">
        <v>0</v>
      </c>
      <c r="Z60" s="55">
        <v>0</v>
      </c>
      <c r="AA60" s="51">
        <f t="shared" si="2"/>
        <v>0</v>
      </c>
      <c r="AB60" s="51">
        <f t="shared" si="1"/>
        <v>0</v>
      </c>
      <c r="AD60" s="51">
        <v>0</v>
      </c>
    </row>
    <row r="61" spans="1:30" s="13" customFormat="1" ht="16.5" customHeight="1" hidden="1">
      <c r="A61" s="85"/>
      <c r="B61" s="85"/>
      <c r="C61" s="85"/>
      <c r="D61" s="85"/>
      <c r="E61" s="85"/>
      <c r="F61" s="86"/>
      <c r="G61" s="86"/>
      <c r="H61" s="86"/>
      <c r="I61" s="86"/>
      <c r="J61" s="86"/>
      <c r="M61" s="44"/>
      <c r="N61" s="45"/>
      <c r="O61" s="45" t="s">
        <v>14</v>
      </c>
      <c r="P61" s="52" t="e">
        <f>+P59+P60</f>
        <v>#VALUE!</v>
      </c>
      <c r="Q61" s="53" t="e">
        <f>+Q59+Q60</f>
        <v>#VALUE!</v>
      </c>
      <c r="R61" s="53" t="e">
        <f>+R59+R60</f>
        <v>#VALUE!</v>
      </c>
      <c r="S61" s="54" t="e">
        <f>+S59+S60</f>
        <v>#VALUE!</v>
      </c>
      <c r="T61" s="55" t="e">
        <f>+T59+T60</f>
        <v>#VALUE!</v>
      </c>
      <c r="U61" s="51" t="e">
        <f t="shared" si="3"/>
        <v>#VALUE!</v>
      </c>
      <c r="V61" s="52" t="e">
        <f>+V59+V60</f>
        <v>#VALUE!</v>
      </c>
      <c r="W61" s="53" t="e">
        <f>+W59+W60</f>
        <v>#VALUE!</v>
      </c>
      <c r="X61" s="53" t="e">
        <f>+X59+X60</f>
        <v>#VALUE!</v>
      </c>
      <c r="Y61" s="54" t="e">
        <f>+Y59+Y60</f>
        <v>#VALUE!</v>
      </c>
      <c r="Z61" s="55" t="e">
        <f>+Z59+Z60</f>
        <v>#VALUE!</v>
      </c>
      <c r="AA61" s="51" t="e">
        <f t="shared" si="2"/>
        <v>#VALUE!</v>
      </c>
      <c r="AB61" s="51" t="e">
        <f t="shared" si="1"/>
        <v>#VALUE!</v>
      </c>
      <c r="AD61" s="51">
        <v>0</v>
      </c>
    </row>
    <row r="62" spans="1:30" s="13" customFormat="1" ht="16.5" customHeight="1" hidden="1">
      <c r="A62" s="85"/>
      <c r="B62" s="85"/>
      <c r="C62" s="85"/>
      <c r="D62" s="85"/>
      <c r="E62" s="85"/>
      <c r="F62" s="86"/>
      <c r="G62" s="86"/>
      <c r="H62" s="86"/>
      <c r="I62" s="86"/>
      <c r="J62" s="86"/>
      <c r="M62" s="44"/>
      <c r="N62" s="45" t="s">
        <v>19</v>
      </c>
      <c r="O62" s="45" t="s">
        <v>18</v>
      </c>
      <c r="P62" s="52">
        <v>0</v>
      </c>
      <c r="Q62" s="53">
        <v>0</v>
      </c>
      <c r="R62" s="53">
        <v>0</v>
      </c>
      <c r="S62" s="54">
        <v>0</v>
      </c>
      <c r="T62" s="55">
        <v>0</v>
      </c>
      <c r="U62" s="51">
        <f t="shared" si="3"/>
        <v>0</v>
      </c>
      <c r="V62" s="52">
        <v>0</v>
      </c>
      <c r="W62" s="53">
        <v>0</v>
      </c>
      <c r="X62" s="53">
        <v>0</v>
      </c>
      <c r="Y62" s="54">
        <v>0</v>
      </c>
      <c r="Z62" s="55">
        <v>0</v>
      </c>
      <c r="AA62" s="51">
        <f t="shared" si="2"/>
        <v>0</v>
      </c>
      <c r="AB62" s="51">
        <f t="shared" si="1"/>
        <v>0</v>
      </c>
      <c r="AD62" s="51">
        <v>0</v>
      </c>
    </row>
    <row r="63" spans="1:30" s="13" customFormat="1" ht="16.5" customHeight="1" hidden="1">
      <c r="A63" s="85"/>
      <c r="B63" s="85"/>
      <c r="C63" s="85"/>
      <c r="D63" s="85"/>
      <c r="E63" s="85"/>
      <c r="F63" s="86"/>
      <c r="G63" s="86"/>
      <c r="H63" s="86"/>
      <c r="I63" s="86"/>
      <c r="J63" s="86"/>
      <c r="M63" s="44"/>
      <c r="N63" s="45"/>
      <c r="O63" s="45" t="s">
        <v>20</v>
      </c>
      <c r="P63" s="52">
        <v>0</v>
      </c>
      <c r="Q63" s="53">
        <v>0</v>
      </c>
      <c r="R63" s="53">
        <v>0</v>
      </c>
      <c r="S63" s="54">
        <v>0</v>
      </c>
      <c r="T63" s="55">
        <v>0</v>
      </c>
      <c r="U63" s="51">
        <f t="shared" si="3"/>
        <v>0</v>
      </c>
      <c r="V63" s="52">
        <v>0</v>
      </c>
      <c r="W63" s="53">
        <v>0</v>
      </c>
      <c r="X63" s="53">
        <v>0</v>
      </c>
      <c r="Y63" s="54">
        <v>0</v>
      </c>
      <c r="Z63" s="55">
        <v>0</v>
      </c>
      <c r="AA63" s="51">
        <f t="shared" si="2"/>
        <v>0</v>
      </c>
      <c r="AB63" s="51">
        <f t="shared" si="1"/>
        <v>0</v>
      </c>
      <c r="AD63" s="51">
        <v>0</v>
      </c>
    </row>
    <row r="64" spans="1:30" s="13" customFormat="1" ht="16.5" customHeight="1" hidden="1">
      <c r="A64" s="85"/>
      <c r="B64" s="85"/>
      <c r="C64" s="85"/>
      <c r="D64" s="85"/>
      <c r="E64" s="85"/>
      <c r="F64" s="86"/>
      <c r="G64" s="86"/>
      <c r="H64" s="86"/>
      <c r="I64" s="86"/>
      <c r="J64" s="86"/>
      <c r="M64" s="56"/>
      <c r="N64" s="57" t="s">
        <v>21</v>
      </c>
      <c r="O64" s="57"/>
      <c r="P64" s="58" t="e">
        <f>+P61+P63</f>
        <v>#VALUE!</v>
      </c>
      <c r="Q64" s="59" t="e">
        <f>+Q61+Q63</f>
        <v>#VALUE!</v>
      </c>
      <c r="R64" s="59" t="e">
        <f>+R61+R63</f>
        <v>#VALUE!</v>
      </c>
      <c r="S64" s="60" t="e">
        <f>+S61+S63</f>
        <v>#VALUE!</v>
      </c>
      <c r="T64" s="61" t="e">
        <f>+T61+T63</f>
        <v>#VALUE!</v>
      </c>
      <c r="U64" s="62" t="e">
        <f t="shared" si="3"/>
        <v>#VALUE!</v>
      </c>
      <c r="V64" s="58" t="e">
        <f>+V61+V63</f>
        <v>#VALUE!</v>
      </c>
      <c r="W64" s="59" t="e">
        <f>+W61+W63</f>
        <v>#VALUE!</v>
      </c>
      <c r="X64" s="59" t="e">
        <f>+X61+X63</f>
        <v>#VALUE!</v>
      </c>
      <c r="Y64" s="60" t="e">
        <f>+Y61+Y63</f>
        <v>#VALUE!</v>
      </c>
      <c r="Z64" s="61" t="e">
        <f>+Z61+Z63</f>
        <v>#VALUE!</v>
      </c>
      <c r="AA64" s="62" t="e">
        <f t="shared" si="2"/>
        <v>#VALUE!</v>
      </c>
      <c r="AB64" s="62" t="e">
        <f t="shared" si="1"/>
        <v>#VALUE!</v>
      </c>
      <c r="AD64" s="62">
        <v>0</v>
      </c>
    </row>
    <row r="65" spans="1:30" s="13" customFormat="1" ht="16.5" customHeight="1">
      <c r="A65" s="85"/>
      <c r="B65" s="85"/>
      <c r="C65" s="85"/>
      <c r="D65" s="85"/>
      <c r="E65" s="85"/>
      <c r="F65" s="86"/>
      <c r="G65" s="86"/>
      <c r="H65" s="86"/>
      <c r="I65" s="86"/>
      <c r="J65" s="86"/>
      <c r="K65" s="87" t="s">
        <v>61</v>
      </c>
      <c r="L65" s="88"/>
      <c r="M65" s="44" t="s">
        <v>62</v>
      </c>
      <c r="N65" s="45" t="s">
        <v>17</v>
      </c>
      <c r="O65" s="45" t="s">
        <v>17</v>
      </c>
      <c r="P65" s="46" t="e">
        <f>SUMIF('[1]data56_2วิทยาเขต new'!$W$2:$Y$2000,A65,'[1]data56_2วิทยาเขต new'!$Y$2:$Y$2000)</f>
        <v>#VALUE!</v>
      </c>
      <c r="Q65" s="47" t="e">
        <f>SUMIF('[1]data56_2วิทยาเขต new'!$W$2:$Y$2000,B65,'[1]data56_2วิทยาเขต new'!$Y$2:$Y$2000)</f>
        <v>#VALUE!</v>
      </c>
      <c r="R65" s="47" t="e">
        <f>SUMIF('[1]data56_2วิทยาเขต new'!$W$2:$Y$2000,C65,'[1]data56_2วิทยาเขต new'!$Y$2:$Y$2000)</f>
        <v>#VALUE!</v>
      </c>
      <c r="S65" s="48" t="e">
        <f>SUMIF('[1]data56_2วิทยาเขต new'!$W$2:$Y$2000,D65,'[1]data56_2วิทยาเขต new'!$Y$2:$Y$2000)</f>
        <v>#VALUE!</v>
      </c>
      <c r="T65" s="49" t="e">
        <f>SUMIF('[1]data56_2วิทยาเขต new'!$W$2:$Y$2000,E65,'[1]data56_2วิทยาเขต new'!$Y$2:$Y$2000)</f>
        <v>#VALUE!</v>
      </c>
      <c r="U65" s="50" t="e">
        <f>SUM(P65:T65)</f>
        <v>#VALUE!</v>
      </c>
      <c r="V65" s="46" t="e">
        <f>SUMIF('[1]data56_2วิทยาเขต new'!$W$2:$Y$2000,F65,'[1]data56_2วิทยาเขต new'!$Y$2:$Y$2000)</f>
        <v>#VALUE!</v>
      </c>
      <c r="W65" s="47" t="e">
        <f>SUMIF('[1]data56_2วิทยาเขต new'!$W$2:$Y$2000,G65,'[1]data56_2วิทยาเขต new'!$Y$2:$Y$2000)</f>
        <v>#VALUE!</v>
      </c>
      <c r="X65" s="47" t="e">
        <f>SUMIF('[1]data56_2วิทยาเขต new'!$W$2:$Y$2000,H65,'[1]data56_2วิทยาเขต new'!$Y$2:$Y$2000)</f>
        <v>#VALUE!</v>
      </c>
      <c r="Y65" s="48" t="e">
        <f>SUMIF('[1]data56_2วิทยาเขต new'!$W$2:$Y$2000,I65,'[1]data56_2วิทยาเขต new'!$Y$2:$Y$2000)</f>
        <v>#VALUE!</v>
      </c>
      <c r="Z65" s="49" t="e">
        <f>SUMIF('[1]data56_2วิทยาเขต new'!$W$2:$Y$2000,J65,'[1]data56_2วิทยาเขต new'!$Y$2:$Y$2000)</f>
        <v>#VALUE!</v>
      </c>
      <c r="AA65" s="51" t="e">
        <f>SUM(V65:Z65)</f>
        <v>#VALUE!</v>
      </c>
      <c r="AB65" s="51" t="e">
        <f t="shared" si="1"/>
        <v>#VALUE!</v>
      </c>
      <c r="AD65" s="51">
        <v>0</v>
      </c>
    </row>
    <row r="66" spans="1:30" s="13" customFormat="1" ht="16.5" customHeight="1">
      <c r="A66" s="85"/>
      <c r="B66" s="85"/>
      <c r="C66" s="85"/>
      <c r="D66" s="85"/>
      <c r="E66" s="85"/>
      <c r="F66" s="86"/>
      <c r="G66" s="86"/>
      <c r="H66" s="86"/>
      <c r="I66" s="86"/>
      <c r="J66" s="86"/>
      <c r="M66" s="44"/>
      <c r="N66" s="45"/>
      <c r="O66" s="45" t="s">
        <v>18</v>
      </c>
      <c r="P66" s="52">
        <v>0</v>
      </c>
      <c r="Q66" s="53">
        <v>0</v>
      </c>
      <c r="R66" s="53">
        <v>0</v>
      </c>
      <c r="S66" s="54">
        <v>0</v>
      </c>
      <c r="T66" s="55">
        <v>0</v>
      </c>
      <c r="U66" s="51">
        <f t="shared" si="3"/>
        <v>0</v>
      </c>
      <c r="V66" s="52">
        <v>0</v>
      </c>
      <c r="W66" s="53">
        <v>0</v>
      </c>
      <c r="X66" s="53">
        <v>0</v>
      </c>
      <c r="Y66" s="54">
        <v>0</v>
      </c>
      <c r="Z66" s="55">
        <v>0</v>
      </c>
      <c r="AA66" s="51">
        <f t="shared" si="2"/>
        <v>0</v>
      </c>
      <c r="AB66" s="51">
        <f t="shared" si="1"/>
        <v>0</v>
      </c>
      <c r="AD66" s="51">
        <v>0</v>
      </c>
    </row>
    <row r="67" spans="1:30" s="13" customFormat="1" ht="16.5" customHeight="1">
      <c r="A67" s="85"/>
      <c r="B67" s="85"/>
      <c r="C67" s="85"/>
      <c r="D67" s="85"/>
      <c r="E67" s="85"/>
      <c r="F67" s="86"/>
      <c r="G67" s="86"/>
      <c r="H67" s="86"/>
      <c r="I67" s="86"/>
      <c r="J67" s="86"/>
      <c r="M67" s="44"/>
      <c r="N67" s="45"/>
      <c r="O67" s="45" t="s">
        <v>14</v>
      </c>
      <c r="P67" s="52" t="e">
        <f>+P65+P66</f>
        <v>#VALUE!</v>
      </c>
      <c r="Q67" s="53" t="e">
        <f>+Q65+Q66</f>
        <v>#VALUE!</v>
      </c>
      <c r="R67" s="53" t="e">
        <f>+R65+R66</f>
        <v>#VALUE!</v>
      </c>
      <c r="S67" s="54" t="e">
        <f>+S65+S66</f>
        <v>#VALUE!</v>
      </c>
      <c r="T67" s="55" t="e">
        <f>+T65+T66</f>
        <v>#VALUE!</v>
      </c>
      <c r="U67" s="51" t="e">
        <f t="shared" si="3"/>
        <v>#VALUE!</v>
      </c>
      <c r="V67" s="52">
        <v>0</v>
      </c>
      <c r="W67" s="53">
        <v>0</v>
      </c>
      <c r="X67" s="53">
        <v>0</v>
      </c>
      <c r="Y67" s="54">
        <v>0</v>
      </c>
      <c r="Z67" s="55">
        <v>0</v>
      </c>
      <c r="AA67" s="51">
        <f t="shared" si="2"/>
        <v>0</v>
      </c>
      <c r="AB67" s="51" t="e">
        <f t="shared" si="1"/>
        <v>#VALUE!</v>
      </c>
      <c r="AD67" s="51">
        <v>0</v>
      </c>
    </row>
    <row r="68" spans="1:30" s="13" customFormat="1" ht="16.5" customHeight="1">
      <c r="A68" s="85"/>
      <c r="B68" s="85"/>
      <c r="C68" s="85"/>
      <c r="D68" s="85"/>
      <c r="E68" s="85"/>
      <c r="F68" s="86"/>
      <c r="G68" s="86"/>
      <c r="H68" s="86"/>
      <c r="I68" s="86"/>
      <c r="J68" s="86"/>
      <c r="M68" s="44"/>
      <c r="N68" s="45" t="s">
        <v>19</v>
      </c>
      <c r="O68" s="45" t="s">
        <v>18</v>
      </c>
      <c r="P68" s="52">
        <v>0</v>
      </c>
      <c r="Q68" s="53">
        <v>0</v>
      </c>
      <c r="R68" s="53">
        <v>0</v>
      </c>
      <c r="S68" s="54">
        <v>0</v>
      </c>
      <c r="T68" s="55">
        <v>0</v>
      </c>
      <c r="U68" s="51">
        <f t="shared" si="3"/>
        <v>0</v>
      </c>
      <c r="V68" s="89">
        <v>33.5</v>
      </c>
      <c r="W68" s="53">
        <v>0</v>
      </c>
      <c r="X68" s="53">
        <v>0</v>
      </c>
      <c r="Y68" s="54">
        <v>0</v>
      </c>
      <c r="Z68" s="55">
        <v>0</v>
      </c>
      <c r="AA68" s="51">
        <f t="shared" si="2"/>
        <v>33.5</v>
      </c>
      <c r="AB68" s="51">
        <f t="shared" si="1"/>
        <v>33.5</v>
      </c>
      <c r="AD68" s="51">
        <v>3</v>
      </c>
    </row>
    <row r="69" spans="1:30" s="13" customFormat="1" ht="16.5" customHeight="1">
      <c r="A69" s="85"/>
      <c r="B69" s="85"/>
      <c r="C69" s="85"/>
      <c r="D69" s="85"/>
      <c r="E69" s="85"/>
      <c r="F69" s="86"/>
      <c r="G69" s="86"/>
      <c r="H69" s="86"/>
      <c r="I69" s="86"/>
      <c r="J69" s="86"/>
      <c r="M69" s="44"/>
      <c r="N69" s="45"/>
      <c r="O69" s="45" t="s">
        <v>20</v>
      </c>
      <c r="P69" s="52">
        <v>0</v>
      </c>
      <c r="Q69" s="53">
        <v>0</v>
      </c>
      <c r="R69" s="53">
        <v>0</v>
      </c>
      <c r="S69" s="54">
        <v>0</v>
      </c>
      <c r="T69" s="55">
        <v>0</v>
      </c>
      <c r="U69" s="51">
        <f t="shared" si="3"/>
        <v>0</v>
      </c>
      <c r="V69" s="52">
        <f>+V68*1.8</f>
        <v>60.300000000000004</v>
      </c>
      <c r="W69" s="53">
        <v>0</v>
      </c>
      <c r="X69" s="53">
        <v>0</v>
      </c>
      <c r="Y69" s="54">
        <v>0</v>
      </c>
      <c r="Z69" s="55">
        <v>0</v>
      </c>
      <c r="AA69" s="51">
        <f t="shared" si="2"/>
        <v>60.300000000000004</v>
      </c>
      <c r="AB69" s="51">
        <f>+U69+AA69</f>
        <v>60.300000000000004</v>
      </c>
      <c r="AD69" s="51">
        <v>5.4</v>
      </c>
    </row>
    <row r="70" spans="1:30" s="13" customFormat="1" ht="16.5" customHeight="1">
      <c r="A70" s="85"/>
      <c r="B70" s="85"/>
      <c r="C70" s="85"/>
      <c r="D70" s="85"/>
      <c r="E70" s="85"/>
      <c r="F70" s="86"/>
      <c r="G70" s="86"/>
      <c r="H70" s="86"/>
      <c r="I70" s="86"/>
      <c r="J70" s="86"/>
      <c r="M70" s="72"/>
      <c r="N70" s="73" t="s">
        <v>21</v>
      </c>
      <c r="O70" s="73"/>
      <c r="P70" s="74" t="e">
        <f>+P67+P69</f>
        <v>#VALUE!</v>
      </c>
      <c r="Q70" s="75" t="e">
        <f>+Q67+Q69</f>
        <v>#VALUE!</v>
      </c>
      <c r="R70" s="75" t="e">
        <f>+R67+R69</f>
        <v>#VALUE!</v>
      </c>
      <c r="S70" s="76" t="e">
        <f>+S67+S69</f>
        <v>#VALUE!</v>
      </c>
      <c r="T70" s="77" t="e">
        <f>+T67+T69</f>
        <v>#VALUE!</v>
      </c>
      <c r="U70" s="78" t="e">
        <f t="shared" si="3"/>
        <v>#VALUE!</v>
      </c>
      <c r="V70" s="74">
        <f>+V67+V69</f>
        <v>60.300000000000004</v>
      </c>
      <c r="W70" s="75">
        <v>0</v>
      </c>
      <c r="X70" s="75">
        <v>0</v>
      </c>
      <c r="Y70" s="76">
        <v>0</v>
      </c>
      <c r="Z70" s="77">
        <v>0</v>
      </c>
      <c r="AA70" s="78">
        <f t="shared" si="2"/>
        <v>60.300000000000004</v>
      </c>
      <c r="AB70" s="78" t="e">
        <f>+U70+AA70</f>
        <v>#VALUE!</v>
      </c>
      <c r="AD70" s="78">
        <v>5.4</v>
      </c>
    </row>
  </sheetData>
  <sheetProtection/>
  <printOptions/>
  <pageMargins left="0.3937007874015748" right="0.3937007874015748" top="0.6692913385826772" bottom="0.5905511811023623" header="0.31496062992125984" footer="0.31496062992125984"/>
  <pageSetup horizontalDpi="600" verticalDpi="600" orientation="landscape" paperSize="9" scale="85" r:id="rId3"/>
  <rowBreaks count="1" manualBreakCount="1">
    <brk id="34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CCFF"/>
  </sheetPr>
  <dimension ref="A1:AD34"/>
  <sheetViews>
    <sheetView zoomScalePageLayoutView="0" workbookViewId="0" topLeftCell="M1">
      <selection activeCell="F33" sqref="F33"/>
    </sheetView>
  </sheetViews>
  <sheetFormatPr defaultColWidth="9.140625" defaultRowHeight="16.5" customHeight="1"/>
  <cols>
    <col min="1" max="5" width="8.00390625" style="85" hidden="1" customWidth="1"/>
    <col min="6" max="10" width="8.00390625" style="86" hidden="1" customWidth="1"/>
    <col min="11" max="12" width="3.421875" style="13" hidden="1" customWidth="1"/>
    <col min="13" max="13" width="30.00390625" style="13" customWidth="1"/>
    <col min="14" max="14" width="7.7109375" style="13" bestFit="1" customWidth="1"/>
    <col min="15" max="15" width="6.00390625" style="13" bestFit="1" customWidth="1"/>
    <col min="16" max="16" width="6.8515625" style="13" bestFit="1" customWidth="1"/>
    <col min="17" max="17" width="7.00390625" style="13" bestFit="1" customWidth="1"/>
    <col min="18" max="19" width="6.8515625" style="13" bestFit="1" customWidth="1"/>
    <col min="20" max="20" width="7.421875" style="13" bestFit="1" customWidth="1"/>
    <col min="21" max="21" width="8.140625" style="13" bestFit="1" customWidth="1"/>
    <col min="22" max="27" width="8.7109375" style="13" customWidth="1"/>
    <col min="28" max="28" width="8.28125" style="143" bestFit="1" customWidth="1"/>
    <col min="29" max="29" width="9.00390625" style="13" customWidth="1"/>
    <col min="30" max="30" width="9.00390625" style="143" customWidth="1"/>
    <col min="31" max="16384" width="9.00390625" style="13" customWidth="1"/>
  </cols>
  <sheetData>
    <row r="1" spans="13:30" ht="21.75">
      <c r="M1" s="90" t="s">
        <v>63</v>
      </c>
      <c r="N1" s="91"/>
      <c r="O1" s="92"/>
      <c r="AB1" s="93"/>
      <c r="AD1" s="93"/>
    </row>
    <row r="2" spans="13:30" ht="16.5" customHeight="1">
      <c r="M2" s="90"/>
      <c r="N2" s="92"/>
      <c r="O2" s="92"/>
      <c r="AB2" s="93"/>
      <c r="AD2" s="93"/>
    </row>
    <row r="3" spans="1:30" ht="16.5" customHeight="1">
      <c r="A3" s="83" t="s">
        <v>28</v>
      </c>
      <c r="B3" s="83" t="s">
        <v>29</v>
      </c>
      <c r="C3" s="83" t="s">
        <v>30</v>
      </c>
      <c r="D3" s="83" t="s">
        <v>31</v>
      </c>
      <c r="E3" s="83" t="s">
        <v>32</v>
      </c>
      <c r="F3" s="84" t="s">
        <v>28</v>
      </c>
      <c r="G3" s="84" t="s">
        <v>29</v>
      </c>
      <c r="H3" s="84" t="s">
        <v>30</v>
      </c>
      <c r="I3" s="84" t="s">
        <v>31</v>
      </c>
      <c r="J3" s="84" t="s">
        <v>32</v>
      </c>
      <c r="M3" s="10" t="s">
        <v>6</v>
      </c>
      <c r="N3" s="10" t="s">
        <v>1</v>
      </c>
      <c r="O3" s="94" t="s">
        <v>2</v>
      </c>
      <c r="P3" s="95" t="s">
        <v>3</v>
      </c>
      <c r="Q3" s="95"/>
      <c r="R3" s="95"/>
      <c r="S3" s="95"/>
      <c r="T3" s="95"/>
      <c r="U3" s="95"/>
      <c r="V3" s="95" t="s">
        <v>4</v>
      </c>
      <c r="W3" s="95"/>
      <c r="X3" s="95"/>
      <c r="Y3" s="95"/>
      <c r="Z3" s="95"/>
      <c r="AA3" s="95"/>
      <c r="AB3" s="96" t="s">
        <v>5</v>
      </c>
      <c r="AD3" s="96" t="s">
        <v>5</v>
      </c>
    </row>
    <row r="4" spans="1:30" ht="16.5" customHeight="1">
      <c r="A4" s="85" t="s">
        <v>33</v>
      </c>
      <c r="B4" s="85" t="s">
        <v>33</v>
      </c>
      <c r="C4" s="85" t="s">
        <v>33</v>
      </c>
      <c r="D4" s="85" t="s">
        <v>33</v>
      </c>
      <c r="E4" s="85" t="s">
        <v>33</v>
      </c>
      <c r="F4" s="86" t="s">
        <v>34</v>
      </c>
      <c r="G4" s="86" t="s">
        <v>34</v>
      </c>
      <c r="H4" s="86" t="s">
        <v>34</v>
      </c>
      <c r="I4" s="86" t="s">
        <v>34</v>
      </c>
      <c r="J4" s="86" t="s">
        <v>34</v>
      </c>
      <c r="M4" s="97"/>
      <c r="N4" s="15" t="s">
        <v>7</v>
      </c>
      <c r="O4" s="98" t="s">
        <v>8</v>
      </c>
      <c r="P4" s="99" t="s">
        <v>9</v>
      </c>
      <c r="Q4" s="100" t="s">
        <v>10</v>
      </c>
      <c r="R4" s="100" t="s">
        <v>11</v>
      </c>
      <c r="S4" s="100" t="s">
        <v>12</v>
      </c>
      <c r="T4" s="101" t="s">
        <v>13</v>
      </c>
      <c r="U4" s="99" t="s">
        <v>14</v>
      </c>
      <c r="V4" s="99" t="s">
        <v>9</v>
      </c>
      <c r="W4" s="100" t="s">
        <v>10</v>
      </c>
      <c r="X4" s="100" t="s">
        <v>11</v>
      </c>
      <c r="Y4" s="101" t="s">
        <v>12</v>
      </c>
      <c r="Z4" s="102" t="s">
        <v>13</v>
      </c>
      <c r="AA4" s="99" t="s">
        <v>14</v>
      </c>
      <c r="AB4" s="103" t="s">
        <v>15</v>
      </c>
      <c r="AD4" s="103" t="s">
        <v>35</v>
      </c>
    </row>
    <row r="5" spans="13:30" ht="16.5" customHeight="1">
      <c r="M5" s="21" t="s">
        <v>23</v>
      </c>
      <c r="N5" s="22" t="s">
        <v>17</v>
      </c>
      <c r="O5" s="22" t="s">
        <v>17</v>
      </c>
      <c r="P5" s="104" t="e">
        <f aca="true" t="shared" si="0" ref="P5:Z10">+P11+P17+P23+P29</f>
        <v>#VALUE!</v>
      </c>
      <c r="Q5" s="105" t="e">
        <f t="shared" si="0"/>
        <v>#VALUE!</v>
      </c>
      <c r="R5" s="105" t="e">
        <f t="shared" si="0"/>
        <v>#VALUE!</v>
      </c>
      <c r="S5" s="106" t="e">
        <f t="shared" si="0"/>
        <v>#VALUE!</v>
      </c>
      <c r="T5" s="107" t="e">
        <f t="shared" si="0"/>
        <v>#VALUE!</v>
      </c>
      <c r="U5" s="108" t="e">
        <f t="shared" si="0"/>
        <v>#VALUE!</v>
      </c>
      <c r="V5" s="104" t="e">
        <f t="shared" si="0"/>
        <v>#VALUE!</v>
      </c>
      <c r="W5" s="105" t="e">
        <f t="shared" si="0"/>
        <v>#VALUE!</v>
      </c>
      <c r="X5" s="105" t="e">
        <f t="shared" si="0"/>
        <v>#VALUE!</v>
      </c>
      <c r="Y5" s="106" t="e">
        <f t="shared" si="0"/>
        <v>#VALUE!</v>
      </c>
      <c r="Z5" s="107" t="e">
        <f t="shared" si="0"/>
        <v>#VALUE!</v>
      </c>
      <c r="AA5" s="109" t="e">
        <f aca="true" t="shared" si="1" ref="AA5:AA34">SUM(V5:Z5)</f>
        <v>#VALUE!</v>
      </c>
      <c r="AB5" s="108" t="e">
        <f aca="true" t="shared" si="2" ref="AB5:AB34">+U5+AA5</f>
        <v>#VALUE!</v>
      </c>
      <c r="AD5" s="108">
        <v>1927.294117647059</v>
      </c>
    </row>
    <row r="6" spans="13:30" ht="16.5" customHeight="1">
      <c r="M6" s="35"/>
      <c r="N6" s="29"/>
      <c r="O6" s="29" t="s">
        <v>18</v>
      </c>
      <c r="P6" s="110">
        <f t="shared" si="0"/>
        <v>0</v>
      </c>
      <c r="Q6" s="111">
        <f t="shared" si="0"/>
        <v>0</v>
      </c>
      <c r="R6" s="111">
        <f t="shared" si="0"/>
        <v>0</v>
      </c>
      <c r="S6" s="112">
        <f t="shared" si="0"/>
        <v>0</v>
      </c>
      <c r="T6" s="113">
        <f t="shared" si="0"/>
        <v>0</v>
      </c>
      <c r="U6" s="114">
        <f t="shared" si="0"/>
        <v>0</v>
      </c>
      <c r="V6" s="110">
        <f t="shared" si="0"/>
        <v>0</v>
      </c>
      <c r="W6" s="111">
        <f t="shared" si="0"/>
        <v>0</v>
      </c>
      <c r="X6" s="111">
        <f t="shared" si="0"/>
        <v>0</v>
      </c>
      <c r="Y6" s="112">
        <f t="shared" si="0"/>
        <v>0</v>
      </c>
      <c r="Z6" s="113">
        <f t="shared" si="0"/>
        <v>0</v>
      </c>
      <c r="AA6" s="115">
        <f t="shared" si="1"/>
        <v>0</v>
      </c>
      <c r="AB6" s="114">
        <f t="shared" si="2"/>
        <v>0</v>
      </c>
      <c r="AD6" s="114">
        <v>0</v>
      </c>
    </row>
    <row r="7" spans="13:30" ht="16.5" customHeight="1">
      <c r="M7" s="35"/>
      <c r="N7" s="29"/>
      <c r="O7" s="29" t="s">
        <v>14</v>
      </c>
      <c r="P7" s="110" t="e">
        <f t="shared" si="0"/>
        <v>#VALUE!</v>
      </c>
      <c r="Q7" s="111" t="e">
        <f t="shared" si="0"/>
        <v>#VALUE!</v>
      </c>
      <c r="R7" s="111" t="e">
        <f t="shared" si="0"/>
        <v>#VALUE!</v>
      </c>
      <c r="S7" s="112" t="e">
        <f t="shared" si="0"/>
        <v>#VALUE!</v>
      </c>
      <c r="T7" s="113" t="e">
        <f t="shared" si="0"/>
        <v>#VALUE!</v>
      </c>
      <c r="U7" s="114" t="e">
        <f t="shared" si="0"/>
        <v>#VALUE!</v>
      </c>
      <c r="V7" s="110" t="e">
        <f t="shared" si="0"/>
        <v>#VALUE!</v>
      </c>
      <c r="W7" s="111" t="e">
        <f t="shared" si="0"/>
        <v>#VALUE!</v>
      </c>
      <c r="X7" s="111" t="e">
        <f t="shared" si="0"/>
        <v>#VALUE!</v>
      </c>
      <c r="Y7" s="112" t="e">
        <f t="shared" si="0"/>
        <v>#VALUE!</v>
      </c>
      <c r="Z7" s="113" t="e">
        <f t="shared" si="0"/>
        <v>#VALUE!</v>
      </c>
      <c r="AA7" s="115" t="e">
        <f t="shared" si="1"/>
        <v>#VALUE!</v>
      </c>
      <c r="AB7" s="116" t="e">
        <f t="shared" si="2"/>
        <v>#VALUE!</v>
      </c>
      <c r="AD7" s="114">
        <v>1927.294117647059</v>
      </c>
    </row>
    <row r="8" spans="13:30" ht="16.5" customHeight="1">
      <c r="M8" s="35"/>
      <c r="N8" s="29" t="s">
        <v>19</v>
      </c>
      <c r="O8" s="29" t="s">
        <v>18</v>
      </c>
      <c r="P8" s="110">
        <f t="shared" si="0"/>
        <v>0</v>
      </c>
      <c r="Q8" s="111">
        <f t="shared" si="0"/>
        <v>0</v>
      </c>
      <c r="R8" s="111">
        <f t="shared" si="0"/>
        <v>0</v>
      </c>
      <c r="S8" s="112">
        <f t="shared" si="0"/>
        <v>0</v>
      </c>
      <c r="T8" s="113">
        <f t="shared" si="0"/>
        <v>0</v>
      </c>
      <c r="U8" s="114">
        <f t="shared" si="0"/>
        <v>0</v>
      </c>
      <c r="V8" s="110">
        <f t="shared" si="0"/>
        <v>0</v>
      </c>
      <c r="W8" s="111">
        <f t="shared" si="0"/>
        <v>0</v>
      </c>
      <c r="X8" s="111">
        <f t="shared" si="0"/>
        <v>0</v>
      </c>
      <c r="Y8" s="112">
        <f t="shared" si="0"/>
        <v>0</v>
      </c>
      <c r="Z8" s="113">
        <f t="shared" si="0"/>
        <v>0</v>
      </c>
      <c r="AA8" s="115">
        <f t="shared" si="1"/>
        <v>0</v>
      </c>
      <c r="AB8" s="114">
        <f t="shared" si="2"/>
        <v>0</v>
      </c>
      <c r="AD8" s="114">
        <v>0</v>
      </c>
    </row>
    <row r="9" spans="13:30" ht="16.5" customHeight="1">
      <c r="M9" s="35"/>
      <c r="N9" s="29"/>
      <c r="O9" s="29" t="s">
        <v>20</v>
      </c>
      <c r="P9" s="110">
        <f t="shared" si="0"/>
        <v>0</v>
      </c>
      <c r="Q9" s="111">
        <f t="shared" si="0"/>
        <v>0</v>
      </c>
      <c r="R9" s="111">
        <f t="shared" si="0"/>
        <v>0</v>
      </c>
      <c r="S9" s="112">
        <f t="shared" si="0"/>
        <v>0</v>
      </c>
      <c r="T9" s="113">
        <f t="shared" si="0"/>
        <v>0</v>
      </c>
      <c r="U9" s="114">
        <f t="shared" si="0"/>
        <v>0</v>
      </c>
      <c r="V9" s="110">
        <f t="shared" si="0"/>
        <v>0</v>
      </c>
      <c r="W9" s="111">
        <f t="shared" si="0"/>
        <v>0</v>
      </c>
      <c r="X9" s="111">
        <f t="shared" si="0"/>
        <v>0</v>
      </c>
      <c r="Y9" s="112">
        <f t="shared" si="0"/>
        <v>0</v>
      </c>
      <c r="Z9" s="113">
        <f t="shared" si="0"/>
        <v>0</v>
      </c>
      <c r="AA9" s="115">
        <f t="shared" si="1"/>
        <v>0</v>
      </c>
      <c r="AB9" s="114">
        <f t="shared" si="2"/>
        <v>0</v>
      </c>
      <c r="AD9" s="114">
        <v>0</v>
      </c>
    </row>
    <row r="10" spans="13:30" ht="16.5" customHeight="1">
      <c r="M10" s="37"/>
      <c r="N10" s="38" t="s">
        <v>21</v>
      </c>
      <c r="O10" s="38"/>
      <c r="P10" s="117" t="e">
        <f>+P16+P22+P28+P34</f>
        <v>#VALUE!</v>
      </c>
      <c r="Q10" s="118" t="e">
        <f t="shared" si="0"/>
        <v>#VALUE!</v>
      </c>
      <c r="R10" s="118" t="e">
        <f t="shared" si="0"/>
        <v>#VALUE!</v>
      </c>
      <c r="S10" s="119" t="e">
        <f t="shared" si="0"/>
        <v>#VALUE!</v>
      </c>
      <c r="T10" s="120" t="e">
        <f t="shared" si="0"/>
        <v>#VALUE!</v>
      </c>
      <c r="U10" s="121" t="e">
        <f>+U16+U22+U28+U34</f>
        <v>#VALUE!</v>
      </c>
      <c r="V10" s="117" t="e">
        <f t="shared" si="0"/>
        <v>#VALUE!</v>
      </c>
      <c r="W10" s="118" t="e">
        <f t="shared" si="0"/>
        <v>#VALUE!</v>
      </c>
      <c r="X10" s="118" t="e">
        <f t="shared" si="0"/>
        <v>#VALUE!</v>
      </c>
      <c r="Y10" s="119" t="e">
        <f t="shared" si="0"/>
        <v>#VALUE!</v>
      </c>
      <c r="Z10" s="120" t="e">
        <f t="shared" si="0"/>
        <v>#VALUE!</v>
      </c>
      <c r="AA10" s="122" t="e">
        <f t="shared" si="1"/>
        <v>#VALUE!</v>
      </c>
      <c r="AB10" s="121" t="e">
        <f t="shared" si="2"/>
        <v>#VALUE!</v>
      </c>
      <c r="AD10" s="121">
        <v>1927.294117647059</v>
      </c>
    </row>
    <row r="11" spans="1:30" ht="16.5" customHeight="1">
      <c r="A11" s="85" t="str">
        <f>$K11&amp;A$4&amp;A$3</f>
        <v>B_Sป_R</v>
      </c>
      <c r="B11" s="85" t="str">
        <f>$K11&amp;B$4&amp;B$3</f>
        <v>B_Sป_S</v>
      </c>
      <c r="C11" s="85" t="str">
        <f>$K11&amp;C$4&amp;C$3</f>
        <v>B_Sป_T</v>
      </c>
      <c r="D11" s="85" t="str">
        <f>$K11&amp;D$4&amp;D$3</f>
        <v>B_Sป_M</v>
      </c>
      <c r="E11" s="85" t="str">
        <f>$K11&amp;E$4&amp;E$3</f>
        <v>B_Sป_G</v>
      </c>
      <c r="F11" s="86" t="str">
        <f>$L11&amp;F$4&amp;F$3</f>
        <v>B_Sพ_R</v>
      </c>
      <c r="G11" s="86" t="str">
        <f>$L11&amp;G$4&amp;G$3</f>
        <v>B_Sพ_S</v>
      </c>
      <c r="H11" s="86" t="str">
        <f>$L11&amp;H$4&amp;H$3</f>
        <v>B_Sพ_T</v>
      </c>
      <c r="I11" s="86" t="str">
        <f>$L11&amp;I$4&amp;I$3</f>
        <v>B_Sพ_M</v>
      </c>
      <c r="J11" s="86" t="str">
        <f>$L11&amp;J$4&amp;J$3</f>
        <v>B_Sพ_G</v>
      </c>
      <c r="K11" s="87" t="s">
        <v>64</v>
      </c>
      <c r="L11" s="88" t="s">
        <v>64</v>
      </c>
      <c r="M11" s="44" t="s">
        <v>65</v>
      </c>
      <c r="N11" s="45" t="s">
        <v>17</v>
      </c>
      <c r="O11" s="45" t="s">
        <v>17</v>
      </c>
      <c r="P11" s="46" t="e">
        <f>SUMIF('[1]data56_2วิทยาเขต new'!$W$2:$Y$2000,A11,'[1]data56_2วิทยาเขต new'!$Y$2:$Y$2000)</f>
        <v>#VALUE!</v>
      </c>
      <c r="Q11" s="47" t="e">
        <f>SUMIF('[1]data56_2วิทยาเขต new'!$W$2:$Y$2000,B11,'[1]data56_2วิทยาเขต new'!$Y$2:$Y$2000)</f>
        <v>#VALUE!</v>
      </c>
      <c r="R11" s="47" t="e">
        <f>SUMIF('[1]data56_2วิทยาเขต new'!$W$2:$Y$2000,C11,'[1]data56_2วิทยาเขต new'!$Y$2:$Y$2000)</f>
        <v>#VALUE!</v>
      </c>
      <c r="S11" s="48" t="e">
        <f>SUMIF('[1]data56_2วิทยาเขต new'!$W$2:$Y$2000,D11,'[1]data56_2วิทยาเขต new'!$Y$2:$Y$2000)</f>
        <v>#VALUE!</v>
      </c>
      <c r="T11" s="49" t="e">
        <f>SUMIF('[1]data56_2วิทยาเขต new'!$W$2:$Y$2000,E11,'[1]data56_2วิทยาเขต new'!$Y$2:$Y$2000)</f>
        <v>#VALUE!</v>
      </c>
      <c r="U11" s="50" t="e">
        <f>SUM(P11:T11)</f>
        <v>#VALUE!</v>
      </c>
      <c r="V11" s="46" t="e">
        <f>SUMIF('[1]data56_2วิทยาเขต new'!$W$2:$Y$2000,F11,'[1]data56_2วิทยาเขต new'!$Y$2:$Y$2000)</f>
        <v>#VALUE!</v>
      </c>
      <c r="W11" s="47" t="e">
        <f>SUMIF('[1]data56_2วิทยาเขต new'!$W$2:$Y$2000,G11,'[1]data56_2วิทยาเขต new'!$Y$2:$Y$2000)</f>
        <v>#VALUE!</v>
      </c>
      <c r="X11" s="47" t="e">
        <f>SUMIF('[1]data56_2วิทยาเขต new'!$W$2:$Y$2000,H11,'[1]data56_2วิทยาเขต new'!$Y$2:$Y$2000)</f>
        <v>#VALUE!</v>
      </c>
      <c r="Y11" s="48" t="e">
        <f>SUMIF('[1]data56_2วิทยาเขต new'!$W$2:$Y$2000,I11,'[1]data56_2วิทยาเขต new'!$Y$2:$Y$2000)</f>
        <v>#VALUE!</v>
      </c>
      <c r="Z11" s="49" t="e">
        <f>SUMIF('[1]data56_2วิทยาเขต new'!$W$2:$Y$2000,J11,'[1]data56_2วิทยาเขต new'!$Y$2:$Y$2000)</f>
        <v>#VALUE!</v>
      </c>
      <c r="AA11" s="51" t="e">
        <f>SUM(V11:Z11)</f>
        <v>#VALUE!</v>
      </c>
      <c r="AB11" s="66" t="e">
        <f t="shared" si="2"/>
        <v>#VALUE!</v>
      </c>
      <c r="AD11" s="51">
        <v>1024.8823529411766</v>
      </c>
    </row>
    <row r="12" spans="13:30" ht="16.5" customHeight="1">
      <c r="M12" s="44"/>
      <c r="N12" s="45"/>
      <c r="O12" s="45" t="s">
        <v>18</v>
      </c>
      <c r="P12" s="123">
        <v>0</v>
      </c>
      <c r="Q12" s="124">
        <v>0</v>
      </c>
      <c r="R12" s="124">
        <v>0</v>
      </c>
      <c r="S12" s="125">
        <v>0</v>
      </c>
      <c r="T12" s="126">
        <v>0</v>
      </c>
      <c r="U12" s="127">
        <f aca="true" t="shared" si="3" ref="U12:U34">SUM(P12:T12)</f>
        <v>0</v>
      </c>
      <c r="V12" s="123">
        <v>0</v>
      </c>
      <c r="W12" s="124">
        <v>0</v>
      </c>
      <c r="X12" s="124">
        <v>0</v>
      </c>
      <c r="Y12" s="125">
        <v>0</v>
      </c>
      <c r="Z12" s="126">
        <v>0</v>
      </c>
      <c r="AA12" s="128">
        <f t="shared" si="1"/>
        <v>0</v>
      </c>
      <c r="AB12" s="127">
        <f t="shared" si="2"/>
        <v>0</v>
      </c>
      <c r="AD12" s="127">
        <v>0</v>
      </c>
    </row>
    <row r="13" spans="13:30" ht="16.5" customHeight="1">
      <c r="M13" s="44"/>
      <c r="N13" s="45"/>
      <c r="O13" s="45" t="s">
        <v>14</v>
      </c>
      <c r="P13" s="123" t="e">
        <f>+P11+P12</f>
        <v>#VALUE!</v>
      </c>
      <c r="Q13" s="124" t="e">
        <f>+Q11+Q12</f>
        <v>#VALUE!</v>
      </c>
      <c r="R13" s="124" t="e">
        <f>+R11+R12</f>
        <v>#VALUE!</v>
      </c>
      <c r="S13" s="125" t="e">
        <f>+S11+S12</f>
        <v>#VALUE!</v>
      </c>
      <c r="T13" s="126" t="e">
        <f>+T11+T12</f>
        <v>#VALUE!</v>
      </c>
      <c r="U13" s="127" t="e">
        <f t="shared" si="3"/>
        <v>#VALUE!</v>
      </c>
      <c r="V13" s="123" t="e">
        <f>+V11+V12</f>
        <v>#VALUE!</v>
      </c>
      <c r="W13" s="124" t="e">
        <f>+W11+W12</f>
        <v>#VALUE!</v>
      </c>
      <c r="X13" s="124" t="e">
        <f>+X11+X12</f>
        <v>#VALUE!</v>
      </c>
      <c r="Y13" s="125" t="e">
        <f>+Y11+Y12</f>
        <v>#VALUE!</v>
      </c>
      <c r="Z13" s="126" t="e">
        <f>+Z11+Z12</f>
        <v>#VALUE!</v>
      </c>
      <c r="AA13" s="128" t="e">
        <f t="shared" si="1"/>
        <v>#VALUE!</v>
      </c>
      <c r="AB13" s="127" t="e">
        <f t="shared" si="2"/>
        <v>#VALUE!</v>
      </c>
      <c r="AD13" s="127">
        <v>1024.8823529411766</v>
      </c>
    </row>
    <row r="14" spans="13:30" ht="16.5" customHeight="1">
      <c r="M14" s="44"/>
      <c r="N14" s="45" t="s">
        <v>19</v>
      </c>
      <c r="O14" s="45" t="s">
        <v>18</v>
      </c>
      <c r="P14" s="123">
        <v>0</v>
      </c>
      <c r="Q14" s="124">
        <v>0</v>
      </c>
      <c r="R14" s="124">
        <v>0</v>
      </c>
      <c r="S14" s="125">
        <v>0</v>
      </c>
      <c r="T14" s="126">
        <v>0</v>
      </c>
      <c r="U14" s="127">
        <f t="shared" si="3"/>
        <v>0</v>
      </c>
      <c r="V14" s="123">
        <v>0</v>
      </c>
      <c r="W14" s="124">
        <v>0</v>
      </c>
      <c r="X14" s="124">
        <v>0</v>
      </c>
      <c r="Y14" s="125">
        <v>0</v>
      </c>
      <c r="Z14" s="126">
        <v>0</v>
      </c>
      <c r="AA14" s="128">
        <f t="shared" si="1"/>
        <v>0</v>
      </c>
      <c r="AB14" s="127">
        <f t="shared" si="2"/>
        <v>0</v>
      </c>
      <c r="AD14" s="127">
        <v>0</v>
      </c>
    </row>
    <row r="15" spans="13:30" ht="16.5" customHeight="1">
      <c r="M15" s="44"/>
      <c r="N15" s="45"/>
      <c r="O15" s="45" t="s">
        <v>20</v>
      </c>
      <c r="P15" s="123">
        <v>0</v>
      </c>
      <c r="Q15" s="124">
        <v>0</v>
      </c>
      <c r="R15" s="124">
        <v>0</v>
      </c>
      <c r="S15" s="125">
        <v>0</v>
      </c>
      <c r="T15" s="126">
        <v>0</v>
      </c>
      <c r="U15" s="127">
        <f t="shared" si="3"/>
        <v>0</v>
      </c>
      <c r="V15" s="123">
        <v>0</v>
      </c>
      <c r="W15" s="124">
        <v>0</v>
      </c>
      <c r="X15" s="124">
        <v>0</v>
      </c>
      <c r="Y15" s="125">
        <v>0</v>
      </c>
      <c r="Z15" s="126">
        <v>0</v>
      </c>
      <c r="AA15" s="128">
        <f t="shared" si="1"/>
        <v>0</v>
      </c>
      <c r="AB15" s="127">
        <f t="shared" si="2"/>
        <v>0</v>
      </c>
      <c r="AD15" s="127">
        <v>0</v>
      </c>
    </row>
    <row r="16" spans="13:30" ht="16.5" customHeight="1">
      <c r="M16" s="56"/>
      <c r="N16" s="129" t="s">
        <v>21</v>
      </c>
      <c r="O16" s="129"/>
      <c r="P16" s="130" t="e">
        <f>+P13+P15</f>
        <v>#VALUE!</v>
      </c>
      <c r="Q16" s="131" t="e">
        <f>+Q13+Q15</f>
        <v>#VALUE!</v>
      </c>
      <c r="R16" s="131" t="e">
        <f>+R13+R15</f>
        <v>#VALUE!</v>
      </c>
      <c r="S16" s="132" t="e">
        <f>+S13+S15</f>
        <v>#VALUE!</v>
      </c>
      <c r="T16" s="133" t="e">
        <f>+T13+T15</f>
        <v>#VALUE!</v>
      </c>
      <c r="U16" s="134" t="e">
        <f t="shared" si="3"/>
        <v>#VALUE!</v>
      </c>
      <c r="V16" s="130" t="e">
        <f>+V13+V15</f>
        <v>#VALUE!</v>
      </c>
      <c r="W16" s="131" t="e">
        <f>+W13+W15</f>
        <v>#VALUE!</v>
      </c>
      <c r="X16" s="131" t="e">
        <f>+X13+X15</f>
        <v>#VALUE!</v>
      </c>
      <c r="Y16" s="132" t="e">
        <f>+Y13+Y15</f>
        <v>#VALUE!</v>
      </c>
      <c r="Z16" s="133" t="e">
        <f>+Z13+Z15</f>
        <v>#VALUE!</v>
      </c>
      <c r="AA16" s="135" t="e">
        <f t="shared" si="1"/>
        <v>#VALUE!</v>
      </c>
      <c r="AB16" s="134" t="e">
        <f t="shared" si="2"/>
        <v>#VALUE!</v>
      </c>
      <c r="AD16" s="136">
        <v>1024.8823529411766</v>
      </c>
    </row>
    <row r="17" spans="1:30" ht="16.5" customHeight="1">
      <c r="A17" s="85" t="str">
        <f>$K17&amp;A$4&amp;A$3</f>
        <v>S05ป_R</v>
      </c>
      <c r="B17" s="85" t="str">
        <f>$K17&amp;B$4&amp;B$3</f>
        <v>S05ป_S</v>
      </c>
      <c r="C17" s="85" t="str">
        <f>$K17&amp;C$4&amp;C$3</f>
        <v>S05ป_T</v>
      </c>
      <c r="D17" s="85" t="str">
        <f>$K17&amp;D$4&amp;D$3</f>
        <v>S05ป_M</v>
      </c>
      <c r="E17" s="85" t="str">
        <f>$K17&amp;E$4&amp;E$3</f>
        <v>S05ป_G</v>
      </c>
      <c r="F17" s="86" t="str">
        <f>$L17&amp;F$4&amp;F$3</f>
        <v>S06พ_R</v>
      </c>
      <c r="G17" s="86" t="str">
        <f>$L17&amp;G$4&amp;G$3</f>
        <v>S06พ_S</v>
      </c>
      <c r="H17" s="86" t="str">
        <f>$L17&amp;H$4&amp;H$3</f>
        <v>S06พ_T</v>
      </c>
      <c r="I17" s="86" t="str">
        <f>$L17&amp;I$4&amp;I$3</f>
        <v>S06พ_M</v>
      </c>
      <c r="J17" s="86" t="str">
        <f>$L17&amp;J$4&amp;J$3</f>
        <v>S06พ_G</v>
      </c>
      <c r="K17" s="87" t="s">
        <v>66</v>
      </c>
      <c r="L17" s="88" t="s">
        <v>67</v>
      </c>
      <c r="M17" s="64" t="s">
        <v>68</v>
      </c>
      <c r="N17" s="65" t="s">
        <v>17</v>
      </c>
      <c r="O17" s="65" t="s">
        <v>17</v>
      </c>
      <c r="P17" s="46" t="e">
        <f>SUMIF('[1]data56_2วิทยาเขต new'!$W$2:$Y$2000,A17,'[1]data56_2วิทยาเขต new'!$Y$2:$Y$2000)</f>
        <v>#VALUE!</v>
      </c>
      <c r="Q17" s="47" t="e">
        <f>SUMIF('[1]data56_2วิทยาเขต new'!$W$2:$Y$2000,B17,'[1]data56_2วิทยาเขต new'!$Y$2:$Y$2000)</f>
        <v>#VALUE!</v>
      </c>
      <c r="R17" s="47" t="e">
        <f>SUMIF('[1]data56_2วิทยาเขต new'!$W$2:$Y$2000,C17,'[1]data56_2วิทยาเขต new'!$Y$2:$Y$2000)</f>
        <v>#VALUE!</v>
      </c>
      <c r="S17" s="48" t="e">
        <f>SUMIF('[1]data56_2วิทยาเขต new'!$W$2:$Y$2000,D17,'[1]data56_2วิทยาเขต new'!$Y$2:$Y$2000)</f>
        <v>#VALUE!</v>
      </c>
      <c r="T17" s="49" t="e">
        <f>SUMIF('[1]data56_2วิทยาเขต new'!$W$2:$Y$2000,E17,'[1]data56_2วิทยาเขต new'!$Y$2:$Y$2000)</f>
        <v>#VALUE!</v>
      </c>
      <c r="U17" s="50" t="e">
        <f>SUM(P17:T17)</f>
        <v>#VALUE!</v>
      </c>
      <c r="V17" s="46" t="e">
        <f>SUMIF('[1]data56_2วิทยาเขต new'!$W$2:$Y$2000,F17,'[1]data56_2วิทยาเขต new'!$Y$2:$Y$2000)</f>
        <v>#VALUE!</v>
      </c>
      <c r="W17" s="47" t="e">
        <f>SUMIF('[1]data56_2วิทยาเขต new'!$W$2:$Y$2000,G17,'[1]data56_2วิทยาเขต new'!$Y$2:$Y$2000)</f>
        <v>#VALUE!</v>
      </c>
      <c r="X17" s="47" t="e">
        <f>SUMIF('[1]data56_2วิทยาเขต new'!$W$2:$Y$2000,H17,'[1]data56_2วิทยาเขต new'!$Y$2:$Y$2000)</f>
        <v>#VALUE!</v>
      </c>
      <c r="Y17" s="48" t="e">
        <f>SUMIF('[1]data56_2วิทยาเขต new'!$W$2:$Y$2000,I17,'[1]data56_2วิทยาเขต new'!$Y$2:$Y$2000)</f>
        <v>#VALUE!</v>
      </c>
      <c r="Z17" s="49" t="e">
        <f>SUMIF('[1]data56_2วิทยาเขต new'!$W$2:$Y$2000,J17,'[1]data56_2วิทยาเขต new'!$Y$2:$Y$2000)</f>
        <v>#VALUE!</v>
      </c>
      <c r="AA17" s="51" t="e">
        <f>SUM(V17:Z17)</f>
        <v>#VALUE!</v>
      </c>
      <c r="AB17" s="51" t="e">
        <f t="shared" si="2"/>
        <v>#VALUE!</v>
      </c>
      <c r="AD17" s="51">
        <v>206.76470588235293</v>
      </c>
    </row>
    <row r="18" spans="13:30" ht="16.5" customHeight="1">
      <c r="M18" s="44"/>
      <c r="N18" s="45"/>
      <c r="O18" s="45" t="s">
        <v>18</v>
      </c>
      <c r="P18" s="123">
        <v>0</v>
      </c>
      <c r="Q18" s="124">
        <v>0</v>
      </c>
      <c r="R18" s="124">
        <v>0</v>
      </c>
      <c r="S18" s="125">
        <v>0</v>
      </c>
      <c r="T18" s="126">
        <v>0</v>
      </c>
      <c r="U18" s="127">
        <f t="shared" si="3"/>
        <v>0</v>
      </c>
      <c r="V18" s="123">
        <v>0</v>
      </c>
      <c r="W18" s="124">
        <v>0</v>
      </c>
      <c r="X18" s="124">
        <v>0</v>
      </c>
      <c r="Y18" s="125">
        <v>0</v>
      </c>
      <c r="Z18" s="126">
        <v>0</v>
      </c>
      <c r="AA18" s="128">
        <f t="shared" si="1"/>
        <v>0</v>
      </c>
      <c r="AB18" s="127">
        <f t="shared" si="2"/>
        <v>0</v>
      </c>
      <c r="AD18" s="127">
        <v>0</v>
      </c>
    </row>
    <row r="19" spans="13:30" ht="16.5" customHeight="1">
      <c r="M19" s="44"/>
      <c r="N19" s="45"/>
      <c r="O19" s="45" t="s">
        <v>14</v>
      </c>
      <c r="P19" s="123" t="e">
        <f>+P17+P18</f>
        <v>#VALUE!</v>
      </c>
      <c r="Q19" s="124" t="e">
        <f>+Q17+Q18</f>
        <v>#VALUE!</v>
      </c>
      <c r="R19" s="124" t="e">
        <f>+R17+R18</f>
        <v>#VALUE!</v>
      </c>
      <c r="S19" s="125" t="e">
        <f>+S17+S18</f>
        <v>#VALUE!</v>
      </c>
      <c r="T19" s="126" t="e">
        <f>+T17+T18</f>
        <v>#VALUE!</v>
      </c>
      <c r="U19" s="127" t="e">
        <f t="shared" si="3"/>
        <v>#VALUE!</v>
      </c>
      <c r="V19" s="123" t="e">
        <f>+V17+V18</f>
        <v>#VALUE!</v>
      </c>
      <c r="W19" s="124" t="e">
        <f>+W17+W18</f>
        <v>#VALUE!</v>
      </c>
      <c r="X19" s="124" t="e">
        <f>+X17+X18</f>
        <v>#VALUE!</v>
      </c>
      <c r="Y19" s="125" t="e">
        <f>+Y17+Y18</f>
        <v>#VALUE!</v>
      </c>
      <c r="Z19" s="126" t="e">
        <f>+Z17+Z18</f>
        <v>#VALUE!</v>
      </c>
      <c r="AA19" s="128" t="e">
        <f t="shared" si="1"/>
        <v>#VALUE!</v>
      </c>
      <c r="AB19" s="127" t="e">
        <f>+U19+AA19</f>
        <v>#VALUE!</v>
      </c>
      <c r="AD19" s="127">
        <v>206.76470588235293</v>
      </c>
    </row>
    <row r="20" spans="13:30" ht="16.5" customHeight="1">
      <c r="M20" s="44"/>
      <c r="N20" s="45" t="s">
        <v>19</v>
      </c>
      <c r="O20" s="45" t="s">
        <v>18</v>
      </c>
      <c r="P20" s="123">
        <v>0</v>
      </c>
      <c r="Q20" s="124">
        <v>0</v>
      </c>
      <c r="R20" s="124">
        <v>0</v>
      </c>
      <c r="S20" s="125">
        <v>0</v>
      </c>
      <c r="T20" s="126">
        <v>0</v>
      </c>
      <c r="U20" s="127">
        <f t="shared" si="3"/>
        <v>0</v>
      </c>
      <c r="V20" s="123">
        <v>0</v>
      </c>
      <c r="W20" s="124">
        <v>0</v>
      </c>
      <c r="X20" s="124">
        <v>0</v>
      </c>
      <c r="Y20" s="125">
        <v>0</v>
      </c>
      <c r="Z20" s="126">
        <v>0</v>
      </c>
      <c r="AA20" s="128">
        <f t="shared" si="1"/>
        <v>0</v>
      </c>
      <c r="AB20" s="127">
        <f t="shared" si="2"/>
        <v>0</v>
      </c>
      <c r="AD20" s="127">
        <v>0</v>
      </c>
    </row>
    <row r="21" spans="13:30" ht="16.5" customHeight="1">
      <c r="M21" s="44"/>
      <c r="N21" s="45"/>
      <c r="O21" s="45" t="s">
        <v>20</v>
      </c>
      <c r="P21" s="123">
        <v>0</v>
      </c>
      <c r="Q21" s="124">
        <v>0</v>
      </c>
      <c r="R21" s="124">
        <v>0</v>
      </c>
      <c r="S21" s="125">
        <v>0</v>
      </c>
      <c r="T21" s="126">
        <v>0</v>
      </c>
      <c r="U21" s="127">
        <f t="shared" si="3"/>
        <v>0</v>
      </c>
      <c r="V21" s="123">
        <v>0</v>
      </c>
      <c r="W21" s="124">
        <v>0</v>
      </c>
      <c r="X21" s="124">
        <v>0</v>
      </c>
      <c r="Y21" s="125">
        <v>0</v>
      </c>
      <c r="Z21" s="126">
        <v>0</v>
      </c>
      <c r="AA21" s="128">
        <f t="shared" si="1"/>
        <v>0</v>
      </c>
      <c r="AB21" s="127">
        <f t="shared" si="2"/>
        <v>0</v>
      </c>
      <c r="AD21" s="127">
        <v>0</v>
      </c>
    </row>
    <row r="22" spans="13:30" ht="16.5" customHeight="1">
      <c r="M22" s="56"/>
      <c r="N22" s="57" t="s">
        <v>21</v>
      </c>
      <c r="O22" s="57"/>
      <c r="P22" s="130" t="e">
        <f>+P19+P21</f>
        <v>#VALUE!</v>
      </c>
      <c r="Q22" s="131" t="e">
        <f>+Q19+Q21</f>
        <v>#VALUE!</v>
      </c>
      <c r="R22" s="131" t="e">
        <f>+R19+R21</f>
        <v>#VALUE!</v>
      </c>
      <c r="S22" s="132" t="e">
        <f>+S19+S21</f>
        <v>#VALUE!</v>
      </c>
      <c r="T22" s="133" t="e">
        <f>+T19+T21</f>
        <v>#VALUE!</v>
      </c>
      <c r="U22" s="134" t="e">
        <f t="shared" si="3"/>
        <v>#VALUE!</v>
      </c>
      <c r="V22" s="130" t="e">
        <f>+V19+V21</f>
        <v>#VALUE!</v>
      </c>
      <c r="W22" s="131" t="e">
        <f>+W19+W21</f>
        <v>#VALUE!</v>
      </c>
      <c r="X22" s="131" t="e">
        <f>+X19+X21</f>
        <v>#VALUE!</v>
      </c>
      <c r="Y22" s="132" t="e">
        <f>+Y19+Y21</f>
        <v>#VALUE!</v>
      </c>
      <c r="Z22" s="133" t="e">
        <f>+Z19+Z21</f>
        <v>#VALUE!</v>
      </c>
      <c r="AA22" s="135" t="e">
        <f t="shared" si="1"/>
        <v>#VALUE!</v>
      </c>
      <c r="AB22" s="134" t="e">
        <f t="shared" si="2"/>
        <v>#VALUE!</v>
      </c>
      <c r="AD22" s="134">
        <v>206.76470588235293</v>
      </c>
    </row>
    <row r="23" spans="1:30" ht="16.5" customHeight="1">
      <c r="A23" s="85" t="str">
        <f>$K23&amp;A$4&amp;A$3</f>
        <v>S08ป_R</v>
      </c>
      <c r="B23" s="85" t="str">
        <f>$K23&amp;B$4&amp;B$3</f>
        <v>S08ป_S</v>
      </c>
      <c r="C23" s="85" t="str">
        <f>$K23&amp;C$4&amp;C$3</f>
        <v>S08ป_T</v>
      </c>
      <c r="D23" s="85" t="str">
        <f>$K23&amp;D$4&amp;D$3</f>
        <v>S08ป_M</v>
      </c>
      <c r="E23" s="85" t="str">
        <f>$K23&amp;E$4&amp;E$3</f>
        <v>S08ป_G</v>
      </c>
      <c r="F23" s="86" t="str">
        <f>$L23&amp;F$4&amp;F$3</f>
        <v>S08พ_R</v>
      </c>
      <c r="G23" s="86" t="str">
        <f>$L23&amp;G$4&amp;G$3</f>
        <v>S08พ_S</v>
      </c>
      <c r="H23" s="86" t="str">
        <f>$L23&amp;H$4&amp;H$3</f>
        <v>S08พ_T</v>
      </c>
      <c r="I23" s="86" t="str">
        <f>$L23&amp;I$4&amp;I$3</f>
        <v>S08พ_M</v>
      </c>
      <c r="J23" s="86" t="str">
        <f>$L23&amp;J$4&amp;J$3</f>
        <v>S08พ_G</v>
      </c>
      <c r="K23" s="87" t="s">
        <v>69</v>
      </c>
      <c r="L23" s="88" t="s">
        <v>69</v>
      </c>
      <c r="M23" s="64" t="s">
        <v>70</v>
      </c>
      <c r="N23" s="45" t="s">
        <v>17</v>
      </c>
      <c r="O23" s="45" t="s">
        <v>17</v>
      </c>
      <c r="P23" s="46" t="e">
        <f>SUMIF('[1]data56_2วิทยาเขต new'!$W$2:$Y$2000,A23,'[1]data56_2วิทยาเขต new'!$Y$2:$Y$2000)</f>
        <v>#VALUE!</v>
      </c>
      <c r="Q23" s="47" t="e">
        <f>SUMIF('[1]data56_2วิทยาเขต new'!$W$2:$Y$2000,B23,'[1]data56_2วิทยาเขต new'!$Y$2:$Y$2000)</f>
        <v>#VALUE!</v>
      </c>
      <c r="R23" s="47" t="e">
        <f>SUMIF('[1]data56_2วิทยาเขต new'!$W$2:$Y$2000,C23,'[1]data56_2วิทยาเขต new'!$Y$2:$Y$2000)</f>
        <v>#VALUE!</v>
      </c>
      <c r="S23" s="48" t="e">
        <f>SUMIF('[1]data56_2วิทยาเขต new'!$W$2:$Y$2000,D23,'[1]data56_2วิทยาเขต new'!$Y$2:$Y$2000)</f>
        <v>#VALUE!</v>
      </c>
      <c r="T23" s="49" t="e">
        <f>SUMIF('[1]data56_2วิทยาเขต new'!$W$2:$Y$2000,E23,'[1]data56_2วิทยาเขต new'!$Y$2:$Y$2000)</f>
        <v>#VALUE!</v>
      </c>
      <c r="U23" s="50" t="e">
        <f>SUM(P23:T23)</f>
        <v>#VALUE!</v>
      </c>
      <c r="V23" s="46" t="e">
        <f>SUMIF('[1]data56_2วิทยาเขต new'!$W$2:$Y$2000,F23,'[1]data56_2วิทยาเขต new'!$Y$2:$Y$2000)</f>
        <v>#VALUE!</v>
      </c>
      <c r="W23" s="47" t="e">
        <f>SUMIF('[1]data56_2วิทยาเขต new'!$W$2:$Y$2000,G23,'[1]data56_2วิทยาเขต new'!$Y$2:$Y$2000)</f>
        <v>#VALUE!</v>
      </c>
      <c r="X23" s="47" t="e">
        <f>SUMIF('[1]data56_2วิทยาเขต new'!$W$2:$Y$2000,H23,'[1]data56_2วิทยาเขต new'!$Y$2:$Y$2000)</f>
        <v>#VALUE!</v>
      </c>
      <c r="Y23" s="48" t="e">
        <f>SUMIF('[1]data56_2วิทยาเขต new'!$W$2:$Y$2000,I23,'[1]data56_2วิทยาเขต new'!$Y$2:$Y$2000)</f>
        <v>#VALUE!</v>
      </c>
      <c r="Z23" s="49" t="e">
        <f>SUMIF('[1]data56_2วิทยาเขต new'!$W$2:$Y$2000,J23,'[1]data56_2วิทยาเขต new'!$Y$2:$Y$2000)</f>
        <v>#VALUE!</v>
      </c>
      <c r="AA23" s="51" t="e">
        <f>SUM(V23:Z23)</f>
        <v>#VALUE!</v>
      </c>
      <c r="AB23" s="66" t="e">
        <f t="shared" si="2"/>
        <v>#VALUE!</v>
      </c>
      <c r="AD23" s="51">
        <v>329.764705882353</v>
      </c>
    </row>
    <row r="24" spans="13:30" ht="16.5" customHeight="1">
      <c r="M24" s="44"/>
      <c r="N24" s="45"/>
      <c r="O24" s="45" t="s">
        <v>18</v>
      </c>
      <c r="P24" s="123">
        <v>0</v>
      </c>
      <c r="Q24" s="124">
        <v>0</v>
      </c>
      <c r="R24" s="124">
        <v>0</v>
      </c>
      <c r="S24" s="125">
        <v>0</v>
      </c>
      <c r="T24" s="126">
        <v>0</v>
      </c>
      <c r="U24" s="127">
        <f t="shared" si="3"/>
        <v>0</v>
      </c>
      <c r="V24" s="123">
        <v>0</v>
      </c>
      <c r="W24" s="124">
        <v>0</v>
      </c>
      <c r="X24" s="124">
        <v>0</v>
      </c>
      <c r="Y24" s="125">
        <v>0</v>
      </c>
      <c r="Z24" s="126">
        <v>0</v>
      </c>
      <c r="AA24" s="128">
        <f t="shared" si="1"/>
        <v>0</v>
      </c>
      <c r="AB24" s="127">
        <f t="shared" si="2"/>
        <v>0</v>
      </c>
      <c r="AD24" s="127">
        <v>0</v>
      </c>
    </row>
    <row r="25" spans="13:30" ht="16.5" customHeight="1">
      <c r="M25" s="44"/>
      <c r="N25" s="45"/>
      <c r="O25" s="45" t="s">
        <v>14</v>
      </c>
      <c r="P25" s="123" t="e">
        <f>+P23+P24</f>
        <v>#VALUE!</v>
      </c>
      <c r="Q25" s="124" t="e">
        <f>+Q23+Q24</f>
        <v>#VALUE!</v>
      </c>
      <c r="R25" s="124" t="e">
        <f>+R23+R24</f>
        <v>#VALUE!</v>
      </c>
      <c r="S25" s="125" t="e">
        <f>+S23+S24</f>
        <v>#VALUE!</v>
      </c>
      <c r="T25" s="126" t="e">
        <f>+T23+T24</f>
        <v>#VALUE!</v>
      </c>
      <c r="U25" s="127" t="e">
        <f t="shared" si="3"/>
        <v>#VALUE!</v>
      </c>
      <c r="V25" s="123" t="e">
        <f>+V23+V24</f>
        <v>#VALUE!</v>
      </c>
      <c r="W25" s="124" t="e">
        <f>+W23+W24</f>
        <v>#VALUE!</v>
      </c>
      <c r="X25" s="124" t="e">
        <f>+X23+X24</f>
        <v>#VALUE!</v>
      </c>
      <c r="Y25" s="125" t="e">
        <f>+Y23+Y24</f>
        <v>#VALUE!</v>
      </c>
      <c r="Z25" s="126" t="e">
        <f>+Z23+Z24</f>
        <v>#VALUE!</v>
      </c>
      <c r="AA25" s="128" t="e">
        <f t="shared" si="1"/>
        <v>#VALUE!</v>
      </c>
      <c r="AB25" s="127" t="e">
        <f t="shared" si="2"/>
        <v>#VALUE!</v>
      </c>
      <c r="AD25" s="127">
        <v>329.764705882353</v>
      </c>
    </row>
    <row r="26" spans="13:30" ht="16.5" customHeight="1">
      <c r="M26" s="44"/>
      <c r="N26" s="45" t="s">
        <v>19</v>
      </c>
      <c r="O26" s="45" t="s">
        <v>18</v>
      </c>
      <c r="P26" s="123">
        <v>0</v>
      </c>
      <c r="Q26" s="124">
        <v>0</v>
      </c>
      <c r="R26" s="124">
        <v>0</v>
      </c>
      <c r="S26" s="125">
        <v>0</v>
      </c>
      <c r="T26" s="126">
        <v>0</v>
      </c>
      <c r="U26" s="127">
        <f t="shared" si="3"/>
        <v>0</v>
      </c>
      <c r="V26" s="123">
        <v>0</v>
      </c>
      <c r="W26" s="124">
        <v>0</v>
      </c>
      <c r="X26" s="124">
        <v>0</v>
      </c>
      <c r="Y26" s="125">
        <v>0</v>
      </c>
      <c r="Z26" s="126">
        <v>0</v>
      </c>
      <c r="AA26" s="128">
        <f t="shared" si="1"/>
        <v>0</v>
      </c>
      <c r="AB26" s="127">
        <f t="shared" si="2"/>
        <v>0</v>
      </c>
      <c r="AD26" s="127">
        <v>0</v>
      </c>
    </row>
    <row r="27" spans="13:30" ht="16.5" customHeight="1">
      <c r="M27" s="44"/>
      <c r="N27" s="45"/>
      <c r="O27" s="45" t="s">
        <v>20</v>
      </c>
      <c r="P27" s="123">
        <v>0</v>
      </c>
      <c r="Q27" s="124">
        <v>0</v>
      </c>
      <c r="R27" s="124">
        <v>0</v>
      </c>
      <c r="S27" s="125">
        <v>0</v>
      </c>
      <c r="T27" s="126">
        <v>0</v>
      </c>
      <c r="U27" s="127">
        <f t="shared" si="3"/>
        <v>0</v>
      </c>
      <c r="V27" s="123">
        <v>0</v>
      </c>
      <c r="W27" s="124">
        <v>0</v>
      </c>
      <c r="X27" s="124">
        <v>0</v>
      </c>
      <c r="Y27" s="125">
        <v>0</v>
      </c>
      <c r="Z27" s="126">
        <v>0</v>
      </c>
      <c r="AA27" s="128">
        <f t="shared" si="1"/>
        <v>0</v>
      </c>
      <c r="AB27" s="127">
        <f t="shared" si="2"/>
        <v>0</v>
      </c>
      <c r="AD27" s="127">
        <v>0</v>
      </c>
    </row>
    <row r="28" spans="13:30" ht="16.5" customHeight="1">
      <c r="M28" s="56"/>
      <c r="N28" s="129" t="s">
        <v>21</v>
      </c>
      <c r="O28" s="129"/>
      <c r="P28" s="130" t="e">
        <f>+P25+P27</f>
        <v>#VALUE!</v>
      </c>
      <c r="Q28" s="131" t="e">
        <f>+Q25+Q27</f>
        <v>#VALUE!</v>
      </c>
      <c r="R28" s="131" t="e">
        <f>+R25+R27</f>
        <v>#VALUE!</v>
      </c>
      <c r="S28" s="132" t="e">
        <f>+S25+S27</f>
        <v>#VALUE!</v>
      </c>
      <c r="T28" s="133" t="e">
        <f>+T25+T27</f>
        <v>#VALUE!</v>
      </c>
      <c r="U28" s="134" t="e">
        <f t="shared" si="3"/>
        <v>#VALUE!</v>
      </c>
      <c r="V28" s="130" t="e">
        <f>+V25+V27</f>
        <v>#VALUE!</v>
      </c>
      <c r="W28" s="131" t="e">
        <f>+W25+W27</f>
        <v>#VALUE!</v>
      </c>
      <c r="X28" s="131" t="e">
        <f>+X25+X27</f>
        <v>#VALUE!</v>
      </c>
      <c r="Y28" s="132" t="e">
        <f>+Y25+Y27</f>
        <v>#VALUE!</v>
      </c>
      <c r="Z28" s="133" t="e">
        <f>+Z25+Z27</f>
        <v>#VALUE!</v>
      </c>
      <c r="AA28" s="135" t="e">
        <f t="shared" si="1"/>
        <v>#VALUE!</v>
      </c>
      <c r="AB28" s="134" t="e">
        <f t="shared" si="2"/>
        <v>#VALUE!</v>
      </c>
      <c r="AD28" s="136">
        <v>329.764705882353</v>
      </c>
    </row>
    <row r="29" spans="1:30" ht="16.5" customHeight="1">
      <c r="A29" s="85" t="str">
        <f>$K29&amp;A$4&amp;A$3</f>
        <v>S09ป_R</v>
      </c>
      <c r="B29" s="85" t="str">
        <f>$K29&amp;B$4&amp;B$3</f>
        <v>S09ป_S</v>
      </c>
      <c r="C29" s="85" t="str">
        <f>$K29&amp;C$4&amp;C$3</f>
        <v>S09ป_T</v>
      </c>
      <c r="D29" s="85" t="str">
        <f>$K29&amp;D$4&amp;D$3</f>
        <v>S09ป_M</v>
      </c>
      <c r="E29" s="85" t="str">
        <f>$K29&amp;E$4&amp;E$3</f>
        <v>S09ป_G</v>
      </c>
      <c r="F29" s="86" t="str">
        <f>$L29&amp;F$4&amp;F$3</f>
        <v>S10พ_R</v>
      </c>
      <c r="G29" s="86" t="str">
        <f>$L29&amp;G$4&amp;G$3</f>
        <v>S10พ_S</v>
      </c>
      <c r="H29" s="86" t="str">
        <f>$L29&amp;H$4&amp;H$3</f>
        <v>S10พ_T</v>
      </c>
      <c r="I29" s="86" t="str">
        <f>$L29&amp;I$4&amp;I$3</f>
        <v>S10พ_M</v>
      </c>
      <c r="J29" s="86" t="str">
        <f>$L29&amp;J$4&amp;J$3</f>
        <v>S10พ_G</v>
      </c>
      <c r="K29" s="87" t="s">
        <v>71</v>
      </c>
      <c r="L29" s="88" t="s">
        <v>72</v>
      </c>
      <c r="M29" s="64" t="s">
        <v>73</v>
      </c>
      <c r="N29" s="65" t="s">
        <v>17</v>
      </c>
      <c r="O29" s="65" t="s">
        <v>17</v>
      </c>
      <c r="P29" s="46" t="e">
        <f>SUMIF('[1]data56_2วิทยาเขต new'!$W$2:$Y$2000,A29,'[1]data56_2วิทยาเขต new'!$Y$2:$Y$2000)</f>
        <v>#VALUE!</v>
      </c>
      <c r="Q29" s="47" t="e">
        <f>SUMIF('[1]data56_2วิทยาเขต new'!$W$2:$Y$2000,B29,'[1]data56_2วิทยาเขต new'!$Y$2:$Y$2000)</f>
        <v>#VALUE!</v>
      </c>
      <c r="R29" s="47" t="e">
        <f>SUMIF('[1]data56_2วิทยาเขต new'!$W$2:$Y$2000,C29,'[1]data56_2วิทยาเขต new'!$Y$2:$Y$2000)</f>
        <v>#VALUE!</v>
      </c>
      <c r="S29" s="48" t="e">
        <f>SUMIF('[1]data56_2วิทยาเขต new'!$W$2:$Y$2000,D29,'[1]data56_2วิทยาเขต new'!$Y$2:$Y$2000)</f>
        <v>#VALUE!</v>
      </c>
      <c r="T29" s="49" t="e">
        <f>SUMIF('[1]data56_2วิทยาเขต new'!$W$2:$Y$2000,E29,'[1]data56_2วิทยาเขต new'!$Y$2:$Y$2000)</f>
        <v>#VALUE!</v>
      </c>
      <c r="U29" s="50" t="e">
        <f>SUM(P29:T29)</f>
        <v>#VALUE!</v>
      </c>
      <c r="V29" s="46" t="e">
        <f>SUMIF('[1]data56_2วิทยาเขต new'!$W$2:$Y$2000,F29,'[1]data56_2วิทยาเขต new'!$Y$2:$Y$2000)</f>
        <v>#VALUE!</v>
      </c>
      <c r="W29" s="47" t="e">
        <f>SUMIF('[1]data56_2วิทยาเขต new'!$W$2:$Y$2000,G29,'[1]data56_2วิทยาเขต new'!$Y$2:$Y$2000)</f>
        <v>#VALUE!</v>
      </c>
      <c r="X29" s="47" t="e">
        <f>SUMIF('[1]data56_2วิทยาเขต new'!$W$2:$Y$2000,H29,'[1]data56_2วิทยาเขต new'!$Y$2:$Y$2000)</f>
        <v>#VALUE!</v>
      </c>
      <c r="Y29" s="48" t="e">
        <f>SUMIF('[1]data56_2วิทยาเขต new'!$W$2:$Y$2000,I29,'[1]data56_2วิทยาเขต new'!$Y$2:$Y$2000)</f>
        <v>#VALUE!</v>
      </c>
      <c r="Z29" s="49" t="e">
        <f>SUMIF('[1]data56_2วิทยาเขต new'!$W$2:$Y$2000,J29,'[1]data56_2วิทยาเขต new'!$Y$2:$Y$2000)</f>
        <v>#VALUE!</v>
      </c>
      <c r="AA29" s="51" t="e">
        <f>SUM(V29:Z29)</f>
        <v>#VALUE!</v>
      </c>
      <c r="AB29" s="51" t="e">
        <f t="shared" si="2"/>
        <v>#VALUE!</v>
      </c>
      <c r="AD29" s="51">
        <v>365.88235294117646</v>
      </c>
    </row>
    <row r="30" spans="13:30" ht="16.5" customHeight="1">
      <c r="M30" s="44"/>
      <c r="N30" s="45"/>
      <c r="O30" s="45" t="s">
        <v>18</v>
      </c>
      <c r="P30" s="123">
        <v>0</v>
      </c>
      <c r="Q30" s="124">
        <v>0</v>
      </c>
      <c r="R30" s="124">
        <v>0</v>
      </c>
      <c r="S30" s="125">
        <v>0</v>
      </c>
      <c r="T30" s="126">
        <v>0</v>
      </c>
      <c r="U30" s="127">
        <f t="shared" si="3"/>
        <v>0</v>
      </c>
      <c r="V30" s="123">
        <v>0</v>
      </c>
      <c r="W30" s="124">
        <v>0</v>
      </c>
      <c r="X30" s="124">
        <v>0</v>
      </c>
      <c r="Y30" s="125">
        <v>0</v>
      </c>
      <c r="Z30" s="126">
        <v>0</v>
      </c>
      <c r="AA30" s="128">
        <f t="shared" si="1"/>
        <v>0</v>
      </c>
      <c r="AB30" s="127">
        <f t="shared" si="2"/>
        <v>0</v>
      </c>
      <c r="AD30" s="127">
        <v>0</v>
      </c>
    </row>
    <row r="31" spans="13:30" ht="16.5" customHeight="1">
      <c r="M31" s="44"/>
      <c r="N31" s="45"/>
      <c r="O31" s="45" t="s">
        <v>14</v>
      </c>
      <c r="P31" s="123" t="e">
        <f>+P29+P30</f>
        <v>#VALUE!</v>
      </c>
      <c r="Q31" s="124" t="e">
        <f>+Q29+Q30</f>
        <v>#VALUE!</v>
      </c>
      <c r="R31" s="124" t="e">
        <f>+R29+R30</f>
        <v>#VALUE!</v>
      </c>
      <c r="S31" s="125" t="e">
        <f>+S29+S30</f>
        <v>#VALUE!</v>
      </c>
      <c r="T31" s="126" t="e">
        <f>+T29+T30</f>
        <v>#VALUE!</v>
      </c>
      <c r="U31" s="127" t="e">
        <f t="shared" si="3"/>
        <v>#VALUE!</v>
      </c>
      <c r="V31" s="123" t="e">
        <f>+V29+V30</f>
        <v>#VALUE!</v>
      </c>
      <c r="W31" s="124" t="e">
        <f>+W29+W30</f>
        <v>#VALUE!</v>
      </c>
      <c r="X31" s="124" t="e">
        <f>+X29+X30</f>
        <v>#VALUE!</v>
      </c>
      <c r="Y31" s="125" t="e">
        <f>+Y29+Y30</f>
        <v>#VALUE!</v>
      </c>
      <c r="Z31" s="126" t="e">
        <f>+Z29+Z30</f>
        <v>#VALUE!</v>
      </c>
      <c r="AA31" s="128" t="e">
        <f t="shared" si="1"/>
        <v>#VALUE!</v>
      </c>
      <c r="AB31" s="127" t="e">
        <f t="shared" si="2"/>
        <v>#VALUE!</v>
      </c>
      <c r="AD31" s="127">
        <v>365.88235294117646</v>
      </c>
    </row>
    <row r="32" spans="13:30" ht="16.5" customHeight="1">
      <c r="M32" s="44"/>
      <c r="N32" s="45" t="s">
        <v>19</v>
      </c>
      <c r="O32" s="45" t="s">
        <v>18</v>
      </c>
      <c r="P32" s="123">
        <v>0</v>
      </c>
      <c r="Q32" s="124">
        <v>0</v>
      </c>
      <c r="R32" s="124">
        <v>0</v>
      </c>
      <c r="S32" s="125">
        <v>0</v>
      </c>
      <c r="T32" s="126">
        <v>0</v>
      </c>
      <c r="U32" s="127">
        <f t="shared" si="3"/>
        <v>0</v>
      </c>
      <c r="V32" s="123">
        <v>0</v>
      </c>
      <c r="W32" s="124">
        <v>0</v>
      </c>
      <c r="X32" s="124">
        <v>0</v>
      </c>
      <c r="Y32" s="125">
        <v>0</v>
      </c>
      <c r="Z32" s="126">
        <v>0</v>
      </c>
      <c r="AA32" s="128">
        <f t="shared" si="1"/>
        <v>0</v>
      </c>
      <c r="AB32" s="127">
        <f t="shared" si="2"/>
        <v>0</v>
      </c>
      <c r="AD32" s="127">
        <v>0</v>
      </c>
    </row>
    <row r="33" spans="13:30" ht="16.5" customHeight="1">
      <c r="M33" s="44"/>
      <c r="N33" s="45"/>
      <c r="O33" s="45" t="s">
        <v>20</v>
      </c>
      <c r="P33" s="123">
        <v>0</v>
      </c>
      <c r="Q33" s="124">
        <v>0</v>
      </c>
      <c r="R33" s="124">
        <v>0</v>
      </c>
      <c r="S33" s="125">
        <v>0</v>
      </c>
      <c r="T33" s="126">
        <v>0</v>
      </c>
      <c r="U33" s="127">
        <f t="shared" si="3"/>
        <v>0</v>
      </c>
      <c r="V33" s="123">
        <v>0</v>
      </c>
      <c r="W33" s="124">
        <v>0</v>
      </c>
      <c r="X33" s="124">
        <v>0</v>
      </c>
      <c r="Y33" s="125">
        <v>0</v>
      </c>
      <c r="Z33" s="126">
        <v>0</v>
      </c>
      <c r="AA33" s="128">
        <f t="shared" si="1"/>
        <v>0</v>
      </c>
      <c r="AB33" s="127">
        <f t="shared" si="2"/>
        <v>0</v>
      </c>
      <c r="AD33" s="127">
        <v>0</v>
      </c>
    </row>
    <row r="34" spans="13:30" ht="16.5" customHeight="1">
      <c r="M34" s="72"/>
      <c r="N34" s="73" t="s">
        <v>21</v>
      </c>
      <c r="O34" s="73"/>
      <c r="P34" s="137" t="e">
        <f>+P31+P33</f>
        <v>#VALUE!</v>
      </c>
      <c r="Q34" s="138" t="e">
        <f>+Q31+Q33</f>
        <v>#VALUE!</v>
      </c>
      <c r="R34" s="138" t="e">
        <f>+R31+R33</f>
        <v>#VALUE!</v>
      </c>
      <c r="S34" s="139" t="e">
        <f>+S31+S33</f>
        <v>#VALUE!</v>
      </c>
      <c r="T34" s="140" t="e">
        <f>+T31+T33</f>
        <v>#VALUE!</v>
      </c>
      <c r="U34" s="141" t="e">
        <f t="shared" si="3"/>
        <v>#VALUE!</v>
      </c>
      <c r="V34" s="137" t="e">
        <f>+V31+V33</f>
        <v>#VALUE!</v>
      </c>
      <c r="W34" s="138" t="e">
        <f>+W31+W33</f>
        <v>#VALUE!</v>
      </c>
      <c r="X34" s="138" t="e">
        <f>+X31+X33</f>
        <v>#VALUE!</v>
      </c>
      <c r="Y34" s="139" t="e">
        <f>+Y31+Y33</f>
        <v>#VALUE!</v>
      </c>
      <c r="Z34" s="140" t="e">
        <f>+Z31+Z33</f>
        <v>#VALUE!</v>
      </c>
      <c r="AA34" s="142" t="e">
        <f t="shared" si="1"/>
        <v>#VALUE!</v>
      </c>
      <c r="AB34" s="141" t="e">
        <f t="shared" si="2"/>
        <v>#VALUE!</v>
      </c>
      <c r="AD34" s="141">
        <v>365.88235294117646</v>
      </c>
    </row>
  </sheetData>
  <sheetProtection/>
  <printOptions/>
  <pageMargins left="0.3937007874015748" right="0.3937007874015748" top="0.6889763779527559" bottom="0.5905511811023623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CCFF"/>
  </sheetPr>
  <dimension ref="A1:AD46"/>
  <sheetViews>
    <sheetView zoomScalePageLayoutView="0" workbookViewId="0" topLeftCell="M1">
      <selection activeCell="F33" sqref="F33"/>
    </sheetView>
  </sheetViews>
  <sheetFormatPr defaultColWidth="9.140625" defaultRowHeight="16.5" customHeight="1"/>
  <cols>
    <col min="1" max="5" width="8.00390625" style="85" hidden="1" customWidth="1"/>
    <col min="6" max="10" width="8.00390625" style="86" hidden="1" customWidth="1"/>
    <col min="11" max="12" width="3.421875" style="13" hidden="1" customWidth="1"/>
    <col min="13" max="13" width="30.00390625" style="13" customWidth="1"/>
    <col min="14" max="14" width="7.7109375" style="13" bestFit="1" customWidth="1"/>
    <col min="15" max="15" width="6.00390625" style="13" bestFit="1" customWidth="1"/>
    <col min="16" max="16" width="5.421875" style="13" bestFit="1" customWidth="1"/>
    <col min="17" max="18" width="9.140625" style="13" customWidth="1"/>
    <col min="19" max="20" width="7.57421875" style="13" customWidth="1"/>
    <col min="21" max="24" width="9.140625" style="13" customWidth="1"/>
    <col min="25" max="25" width="5.421875" style="13" bestFit="1" customWidth="1"/>
    <col min="26" max="26" width="8.00390625" style="13" bestFit="1" customWidth="1"/>
    <col min="27" max="27" width="9.140625" style="13" customWidth="1"/>
    <col min="28" max="28" width="9.140625" style="194" customWidth="1"/>
    <col min="29" max="29" width="9.00390625" style="13" customWidth="1"/>
    <col min="30" max="30" width="9.00390625" style="194" customWidth="1"/>
    <col min="31" max="16384" width="9.00390625" style="13" customWidth="1"/>
  </cols>
  <sheetData>
    <row r="1" spans="13:30" ht="21.75">
      <c r="M1" s="90" t="s">
        <v>74</v>
      </c>
      <c r="N1" s="91"/>
      <c r="O1" s="92"/>
      <c r="AB1" s="144"/>
      <c r="AD1" s="144"/>
    </row>
    <row r="2" spans="13:30" ht="16.5" customHeight="1">
      <c r="M2" s="90"/>
      <c r="N2" s="92"/>
      <c r="O2" s="92"/>
      <c r="AB2" s="144"/>
      <c r="AD2" s="144"/>
    </row>
    <row r="3" spans="1:30" ht="16.5" customHeight="1">
      <c r="A3" s="83" t="s">
        <v>28</v>
      </c>
      <c r="B3" s="83" t="s">
        <v>29</v>
      </c>
      <c r="C3" s="83" t="s">
        <v>30</v>
      </c>
      <c r="D3" s="83" t="s">
        <v>31</v>
      </c>
      <c r="E3" s="83" t="s">
        <v>32</v>
      </c>
      <c r="F3" s="84" t="s">
        <v>28</v>
      </c>
      <c r="G3" s="84" t="s">
        <v>29</v>
      </c>
      <c r="H3" s="84" t="s">
        <v>30</v>
      </c>
      <c r="I3" s="84" t="s">
        <v>31</v>
      </c>
      <c r="J3" s="84" t="s">
        <v>32</v>
      </c>
      <c r="M3" s="10" t="s">
        <v>6</v>
      </c>
      <c r="N3" s="10" t="s">
        <v>1</v>
      </c>
      <c r="O3" s="94" t="s">
        <v>2</v>
      </c>
      <c r="P3" s="145" t="s">
        <v>3</v>
      </c>
      <c r="Q3" s="145"/>
      <c r="R3" s="145"/>
      <c r="S3" s="145"/>
      <c r="T3" s="145"/>
      <c r="U3" s="145"/>
      <c r="V3" s="145" t="s">
        <v>4</v>
      </c>
      <c r="W3" s="145"/>
      <c r="X3" s="145"/>
      <c r="Y3" s="145"/>
      <c r="Z3" s="145"/>
      <c r="AA3" s="145"/>
      <c r="AB3" s="146" t="s">
        <v>5</v>
      </c>
      <c r="AD3" s="146" t="s">
        <v>5</v>
      </c>
    </row>
    <row r="4" spans="1:30" ht="16.5" customHeight="1">
      <c r="A4" s="85" t="s">
        <v>33</v>
      </c>
      <c r="B4" s="85" t="s">
        <v>33</v>
      </c>
      <c r="C4" s="85" t="s">
        <v>33</v>
      </c>
      <c r="D4" s="85" t="s">
        <v>33</v>
      </c>
      <c r="E4" s="85" t="s">
        <v>33</v>
      </c>
      <c r="F4" s="86" t="s">
        <v>34</v>
      </c>
      <c r="G4" s="86" t="s">
        <v>34</v>
      </c>
      <c r="H4" s="86" t="s">
        <v>34</v>
      </c>
      <c r="I4" s="86" t="s">
        <v>34</v>
      </c>
      <c r="J4" s="86" t="s">
        <v>34</v>
      </c>
      <c r="M4" s="97"/>
      <c r="N4" s="15" t="s">
        <v>7</v>
      </c>
      <c r="O4" s="98" t="s">
        <v>8</v>
      </c>
      <c r="P4" s="147" t="s">
        <v>9</v>
      </c>
      <c r="Q4" s="148" t="s">
        <v>10</v>
      </c>
      <c r="R4" s="148" t="s">
        <v>11</v>
      </c>
      <c r="S4" s="148" t="s">
        <v>12</v>
      </c>
      <c r="T4" s="149" t="s">
        <v>13</v>
      </c>
      <c r="U4" s="147" t="s">
        <v>14</v>
      </c>
      <c r="V4" s="147" t="s">
        <v>9</v>
      </c>
      <c r="W4" s="148" t="s">
        <v>10</v>
      </c>
      <c r="X4" s="148" t="s">
        <v>11</v>
      </c>
      <c r="Y4" s="149" t="s">
        <v>12</v>
      </c>
      <c r="Z4" s="150" t="s">
        <v>13</v>
      </c>
      <c r="AA4" s="147" t="s">
        <v>14</v>
      </c>
      <c r="AB4" s="151" t="s">
        <v>15</v>
      </c>
      <c r="AD4" s="151" t="s">
        <v>35</v>
      </c>
    </row>
    <row r="5" spans="13:30" ht="16.5" customHeight="1">
      <c r="M5" s="21" t="s">
        <v>24</v>
      </c>
      <c r="N5" s="22" t="s">
        <v>17</v>
      </c>
      <c r="O5" s="22" t="s">
        <v>17</v>
      </c>
      <c r="P5" s="152" t="e">
        <f aca="true" t="shared" si="0" ref="P5:Z10">+P11+P17+P23+P29+P35+P41</f>
        <v>#VALUE!</v>
      </c>
      <c r="Q5" s="153" t="e">
        <f t="shared" si="0"/>
        <v>#VALUE!</v>
      </c>
      <c r="R5" s="153" t="e">
        <f t="shared" si="0"/>
        <v>#VALUE!</v>
      </c>
      <c r="S5" s="154" t="e">
        <f t="shared" si="0"/>
        <v>#VALUE!</v>
      </c>
      <c r="T5" s="155" t="e">
        <f t="shared" si="0"/>
        <v>#VALUE!</v>
      </c>
      <c r="U5" s="156" t="e">
        <f t="shared" si="0"/>
        <v>#VALUE!</v>
      </c>
      <c r="V5" s="152" t="e">
        <f t="shared" si="0"/>
        <v>#VALUE!</v>
      </c>
      <c r="W5" s="153" t="e">
        <f t="shared" si="0"/>
        <v>#VALUE!</v>
      </c>
      <c r="X5" s="153" t="e">
        <f t="shared" si="0"/>
        <v>#VALUE!</v>
      </c>
      <c r="Y5" s="154" t="e">
        <f t="shared" si="0"/>
        <v>#VALUE!</v>
      </c>
      <c r="Z5" s="155" t="e">
        <f t="shared" si="0"/>
        <v>#VALUE!</v>
      </c>
      <c r="AA5" s="157" t="e">
        <f aca="true" t="shared" si="1" ref="AA5:AA46">SUM(V5:Z5)</f>
        <v>#VALUE!</v>
      </c>
      <c r="AB5" s="156" t="e">
        <f aca="true" t="shared" si="2" ref="AB5:AB46">+U5+AA5</f>
        <v>#VALUE!</v>
      </c>
      <c r="AD5" s="156">
        <v>1531.1176470588234</v>
      </c>
    </row>
    <row r="6" spans="13:30" ht="16.5" customHeight="1">
      <c r="M6" s="35"/>
      <c r="N6" s="29"/>
      <c r="O6" s="29" t="s">
        <v>18</v>
      </c>
      <c r="P6" s="158">
        <f t="shared" si="0"/>
        <v>0</v>
      </c>
      <c r="Q6" s="159">
        <f t="shared" si="0"/>
        <v>0</v>
      </c>
      <c r="R6" s="159">
        <f t="shared" si="0"/>
        <v>0</v>
      </c>
      <c r="S6" s="160">
        <f t="shared" si="0"/>
        <v>0</v>
      </c>
      <c r="T6" s="161">
        <f t="shared" si="0"/>
        <v>0</v>
      </c>
      <c r="U6" s="162">
        <f t="shared" si="0"/>
        <v>0</v>
      </c>
      <c r="V6" s="158">
        <f t="shared" si="0"/>
        <v>0</v>
      </c>
      <c r="W6" s="159">
        <f t="shared" si="0"/>
        <v>0</v>
      </c>
      <c r="X6" s="159">
        <f t="shared" si="0"/>
        <v>0</v>
      </c>
      <c r="Y6" s="160">
        <f t="shared" si="0"/>
        <v>0</v>
      </c>
      <c r="Z6" s="161">
        <f t="shared" si="0"/>
        <v>0</v>
      </c>
      <c r="AA6" s="163">
        <f t="shared" si="1"/>
        <v>0</v>
      </c>
      <c r="AB6" s="162">
        <f t="shared" si="2"/>
        <v>0</v>
      </c>
      <c r="AD6" s="162">
        <v>0</v>
      </c>
    </row>
    <row r="7" spans="13:30" ht="16.5" customHeight="1">
      <c r="M7" s="35"/>
      <c r="N7" s="29"/>
      <c r="O7" s="29" t="s">
        <v>14</v>
      </c>
      <c r="P7" s="158" t="e">
        <f t="shared" si="0"/>
        <v>#VALUE!</v>
      </c>
      <c r="Q7" s="159" t="e">
        <f t="shared" si="0"/>
        <v>#VALUE!</v>
      </c>
      <c r="R7" s="159" t="e">
        <f t="shared" si="0"/>
        <v>#VALUE!</v>
      </c>
      <c r="S7" s="160" t="e">
        <f t="shared" si="0"/>
        <v>#VALUE!</v>
      </c>
      <c r="T7" s="161" t="e">
        <f t="shared" si="0"/>
        <v>#VALUE!</v>
      </c>
      <c r="U7" s="162" t="e">
        <f t="shared" si="0"/>
        <v>#VALUE!</v>
      </c>
      <c r="V7" s="158" t="e">
        <f t="shared" si="0"/>
        <v>#VALUE!</v>
      </c>
      <c r="W7" s="159" t="e">
        <f t="shared" si="0"/>
        <v>#VALUE!</v>
      </c>
      <c r="X7" s="159" t="e">
        <f t="shared" si="0"/>
        <v>#VALUE!</v>
      </c>
      <c r="Y7" s="160" t="e">
        <f t="shared" si="0"/>
        <v>#VALUE!</v>
      </c>
      <c r="Z7" s="161" t="e">
        <f t="shared" si="0"/>
        <v>#VALUE!</v>
      </c>
      <c r="AA7" s="163" t="e">
        <f t="shared" si="1"/>
        <v>#VALUE!</v>
      </c>
      <c r="AB7" s="164" t="e">
        <f t="shared" si="2"/>
        <v>#VALUE!</v>
      </c>
      <c r="AD7" s="162">
        <v>1531.1176470588234</v>
      </c>
    </row>
    <row r="8" spans="13:30" ht="16.5" customHeight="1">
      <c r="M8" s="35"/>
      <c r="N8" s="29" t="s">
        <v>19</v>
      </c>
      <c r="O8" s="29" t="s">
        <v>18</v>
      </c>
      <c r="P8" s="158" t="e">
        <f t="shared" si="0"/>
        <v>#VALUE!</v>
      </c>
      <c r="Q8" s="159" t="e">
        <f t="shared" si="0"/>
        <v>#VALUE!</v>
      </c>
      <c r="R8" s="159" t="e">
        <f t="shared" si="0"/>
        <v>#VALUE!</v>
      </c>
      <c r="S8" s="160" t="e">
        <f t="shared" si="0"/>
        <v>#VALUE!</v>
      </c>
      <c r="T8" s="161" t="e">
        <f t="shared" si="0"/>
        <v>#VALUE!</v>
      </c>
      <c r="U8" s="162" t="e">
        <f t="shared" si="0"/>
        <v>#VALUE!</v>
      </c>
      <c r="V8" s="158" t="e">
        <f t="shared" si="0"/>
        <v>#VALUE!</v>
      </c>
      <c r="W8" s="159" t="e">
        <f t="shared" si="0"/>
        <v>#VALUE!</v>
      </c>
      <c r="X8" s="159" t="e">
        <f t="shared" si="0"/>
        <v>#VALUE!</v>
      </c>
      <c r="Y8" s="160" t="e">
        <f t="shared" si="0"/>
        <v>#VALUE!</v>
      </c>
      <c r="Z8" s="161" t="e">
        <f t="shared" si="0"/>
        <v>#VALUE!</v>
      </c>
      <c r="AA8" s="163" t="e">
        <f t="shared" si="1"/>
        <v>#VALUE!</v>
      </c>
      <c r="AB8" s="162" t="e">
        <f t="shared" si="2"/>
        <v>#VALUE!</v>
      </c>
      <c r="AD8" s="162">
        <v>34.58333333333333</v>
      </c>
    </row>
    <row r="9" spans="13:30" ht="16.5" customHeight="1">
      <c r="M9" s="35"/>
      <c r="N9" s="29"/>
      <c r="O9" s="29" t="s">
        <v>20</v>
      </c>
      <c r="P9" s="158">
        <f t="shared" si="0"/>
        <v>0</v>
      </c>
      <c r="Q9" s="159">
        <f t="shared" si="0"/>
        <v>0</v>
      </c>
      <c r="R9" s="159" t="e">
        <f t="shared" si="0"/>
        <v>#VALUE!</v>
      </c>
      <c r="S9" s="160">
        <f t="shared" si="0"/>
        <v>0</v>
      </c>
      <c r="T9" s="161">
        <f t="shared" si="0"/>
        <v>0</v>
      </c>
      <c r="U9" s="162" t="e">
        <f t="shared" si="0"/>
        <v>#VALUE!</v>
      </c>
      <c r="V9" s="158">
        <f t="shared" si="0"/>
        <v>0</v>
      </c>
      <c r="W9" s="159">
        <f t="shared" si="0"/>
        <v>0</v>
      </c>
      <c r="X9" s="159">
        <f t="shared" si="0"/>
        <v>86.66666666666666</v>
      </c>
      <c r="Y9" s="160">
        <f t="shared" si="0"/>
        <v>0</v>
      </c>
      <c r="Z9" s="161">
        <f t="shared" si="0"/>
        <v>0</v>
      </c>
      <c r="AA9" s="163">
        <f t="shared" si="1"/>
        <v>86.66666666666666</v>
      </c>
      <c r="AB9" s="162" t="e">
        <f t="shared" si="2"/>
        <v>#VALUE!</v>
      </c>
      <c r="AD9" s="162">
        <v>69.16666666666666</v>
      </c>
    </row>
    <row r="10" spans="13:30" ht="16.5" customHeight="1">
      <c r="M10" s="37"/>
      <c r="N10" s="38" t="s">
        <v>21</v>
      </c>
      <c r="O10" s="38"/>
      <c r="P10" s="165" t="e">
        <f t="shared" si="0"/>
        <v>#VALUE!</v>
      </c>
      <c r="Q10" s="166" t="e">
        <f t="shared" si="0"/>
        <v>#VALUE!</v>
      </c>
      <c r="R10" s="166" t="e">
        <f t="shared" si="0"/>
        <v>#VALUE!</v>
      </c>
      <c r="S10" s="167" t="e">
        <f t="shared" si="0"/>
        <v>#VALUE!</v>
      </c>
      <c r="T10" s="168" t="e">
        <f t="shared" si="0"/>
        <v>#VALUE!</v>
      </c>
      <c r="U10" s="169" t="e">
        <f t="shared" si="0"/>
        <v>#VALUE!</v>
      </c>
      <c r="V10" s="165" t="e">
        <f t="shared" si="0"/>
        <v>#VALUE!</v>
      </c>
      <c r="W10" s="166" t="e">
        <f t="shared" si="0"/>
        <v>#VALUE!</v>
      </c>
      <c r="X10" s="166" t="e">
        <f t="shared" si="0"/>
        <v>#VALUE!</v>
      </c>
      <c r="Y10" s="167" t="e">
        <f t="shared" si="0"/>
        <v>#VALUE!</v>
      </c>
      <c r="Z10" s="168" t="e">
        <f t="shared" si="0"/>
        <v>#VALUE!</v>
      </c>
      <c r="AA10" s="170" t="e">
        <f t="shared" si="1"/>
        <v>#VALUE!</v>
      </c>
      <c r="AB10" s="169" t="e">
        <f t="shared" si="2"/>
        <v>#VALUE!</v>
      </c>
      <c r="AD10" s="169">
        <v>1600.28431372549</v>
      </c>
    </row>
    <row r="11" spans="1:30" ht="16.5" customHeight="1">
      <c r="A11" s="85" t="str">
        <f>$K11&amp;A$4&amp;A$3</f>
        <v>B_Tป_R</v>
      </c>
      <c r="B11" s="85" t="str">
        <f>$K11&amp;B$4&amp;B$3</f>
        <v>B_Tป_S</v>
      </c>
      <c r="C11" s="85" t="str">
        <f>$K11&amp;C$4&amp;C$3</f>
        <v>B_Tป_T</v>
      </c>
      <c r="D11" s="85" t="str">
        <f>$K11&amp;D$4&amp;D$3</f>
        <v>B_Tป_M</v>
      </c>
      <c r="E11" s="85" t="str">
        <f>$K11&amp;E$4&amp;E$3</f>
        <v>B_Tป_G</v>
      </c>
      <c r="F11" s="86" t="str">
        <f>$L11&amp;F$4&amp;F$3</f>
        <v>B_Tพ_R</v>
      </c>
      <c r="G11" s="86" t="str">
        <f>$L11&amp;G$4&amp;G$3</f>
        <v>B_Tพ_S</v>
      </c>
      <c r="H11" s="86" t="str">
        <f>$L11&amp;H$4&amp;H$3</f>
        <v>B_Tพ_T</v>
      </c>
      <c r="I11" s="86" t="str">
        <f>$L11&amp;I$4&amp;I$3</f>
        <v>B_Tพ_M</v>
      </c>
      <c r="J11" s="86" t="str">
        <f>$L11&amp;J$4&amp;J$3</f>
        <v>B_Tพ_G</v>
      </c>
      <c r="K11" s="87" t="s">
        <v>75</v>
      </c>
      <c r="L11" s="88" t="s">
        <v>75</v>
      </c>
      <c r="M11" s="44" t="s">
        <v>76</v>
      </c>
      <c r="N11" s="45" t="s">
        <v>17</v>
      </c>
      <c r="O11" s="45" t="s">
        <v>17</v>
      </c>
      <c r="P11" s="46" t="e">
        <f>SUMIF('[1]data56_2วิทยาเขต new'!$W$2:$Y$2000,A11,'[1]data56_2วิทยาเขต new'!$Y$2:$Y$2000)</f>
        <v>#VALUE!</v>
      </c>
      <c r="Q11" s="47" t="e">
        <f>SUMIF('[1]data56_2วิทยาเขต new'!$W$2:$Y$2000,B11,'[1]data56_2วิทยาเขต new'!$Y$2:$Y$2000)</f>
        <v>#VALUE!</v>
      </c>
      <c r="R11" s="47" t="e">
        <f>SUMIF('[1]data56_2วิทยาเขต new'!$W$2:$Y$2000,C11,'[1]data56_2วิทยาเขต new'!$Y$2:$Y$2000)</f>
        <v>#VALUE!</v>
      </c>
      <c r="S11" s="48" t="e">
        <f>SUMIF('[1]data56_2วิทยาเขต new'!$W$2:$Y$2000,D11,'[1]data56_2วิทยาเขต new'!$Y$2:$Y$2000)</f>
        <v>#VALUE!</v>
      </c>
      <c r="T11" s="49" t="e">
        <f>SUMIF('[1]data56_2วิทยาเขต new'!$W$2:$Y$2000,E11,'[1]data56_2วิทยาเขต new'!$Y$2:$Y$2000)</f>
        <v>#VALUE!</v>
      </c>
      <c r="U11" s="50" t="e">
        <f>SUM(P11:T11)</f>
        <v>#VALUE!</v>
      </c>
      <c r="V11" s="46" t="e">
        <f>SUMIF('[1]data56_2วิทยาเขต new'!$W$2:$Y$2000,F11,'[1]data56_2วิทยาเขต new'!$Y$2:$Y$2000)</f>
        <v>#VALUE!</v>
      </c>
      <c r="W11" s="47" t="e">
        <f>SUMIF('[1]data56_2วิทยาเขต new'!$W$2:$Y$2000,G11,'[1]data56_2วิทยาเขต new'!$Y$2:$Y$2000)</f>
        <v>#VALUE!</v>
      </c>
      <c r="X11" s="47" t="e">
        <f>SUMIF('[1]data56_2วิทยาเขต new'!$W$2:$Y$2000,H11,'[1]data56_2วิทยาเขต new'!$Y$2:$Y$2000)</f>
        <v>#VALUE!</v>
      </c>
      <c r="Y11" s="48" t="e">
        <f>SUMIF('[1]data56_2วิทยาเขต new'!$W$2:$Y$2000,I11,'[1]data56_2วิทยาเขต new'!$Y$2:$Y$2000)</f>
        <v>#VALUE!</v>
      </c>
      <c r="Z11" s="49" t="e">
        <f>SUMIF('[1]data56_2วิทยาเขต new'!$W$2:$Y$2000,J11,'[1]data56_2วิทยาเขต new'!$Y$2:$Y$2000)</f>
        <v>#VALUE!</v>
      </c>
      <c r="AA11" s="51" t="e">
        <f>SUM(V11:Z11)</f>
        <v>#VALUE!</v>
      </c>
      <c r="AB11" s="51" t="e">
        <f t="shared" si="2"/>
        <v>#VALUE!</v>
      </c>
      <c r="AD11" s="51">
        <v>60.705882352941174</v>
      </c>
    </row>
    <row r="12" spans="13:30" ht="16.5" customHeight="1">
      <c r="M12" s="44"/>
      <c r="N12" s="45"/>
      <c r="O12" s="45" t="s">
        <v>18</v>
      </c>
      <c r="P12" s="171">
        <v>0</v>
      </c>
      <c r="Q12" s="172">
        <v>0</v>
      </c>
      <c r="R12" s="172">
        <v>0</v>
      </c>
      <c r="S12" s="173">
        <v>0</v>
      </c>
      <c r="T12" s="174">
        <v>0</v>
      </c>
      <c r="U12" s="175">
        <f aca="true" t="shared" si="3" ref="U12:U46">SUM(P12:T12)</f>
        <v>0</v>
      </c>
      <c r="V12" s="171">
        <v>0</v>
      </c>
      <c r="W12" s="172">
        <v>0</v>
      </c>
      <c r="X12" s="172">
        <v>0</v>
      </c>
      <c r="Y12" s="173">
        <v>0</v>
      </c>
      <c r="Z12" s="174">
        <v>0</v>
      </c>
      <c r="AA12" s="176">
        <f t="shared" si="1"/>
        <v>0</v>
      </c>
      <c r="AB12" s="175">
        <f t="shared" si="2"/>
        <v>0</v>
      </c>
      <c r="AD12" s="175">
        <v>0</v>
      </c>
    </row>
    <row r="13" spans="13:30" ht="16.5" customHeight="1">
      <c r="M13" s="44"/>
      <c r="N13" s="45"/>
      <c r="O13" s="45" t="s">
        <v>14</v>
      </c>
      <c r="P13" s="171" t="e">
        <f>+P11+P12</f>
        <v>#VALUE!</v>
      </c>
      <c r="Q13" s="172" t="e">
        <f>+Q11+Q12</f>
        <v>#VALUE!</v>
      </c>
      <c r="R13" s="172" t="e">
        <f>+R11+R12</f>
        <v>#VALUE!</v>
      </c>
      <c r="S13" s="173" t="e">
        <f>+S11+S12</f>
        <v>#VALUE!</v>
      </c>
      <c r="T13" s="174" t="e">
        <f>+T11+T12</f>
        <v>#VALUE!</v>
      </c>
      <c r="U13" s="175" t="e">
        <f t="shared" si="3"/>
        <v>#VALUE!</v>
      </c>
      <c r="V13" s="171" t="e">
        <f>+V11+V12</f>
        <v>#VALUE!</v>
      </c>
      <c r="W13" s="172" t="e">
        <f>+W11+W12</f>
        <v>#VALUE!</v>
      </c>
      <c r="X13" s="172" t="e">
        <f>+X11+X12</f>
        <v>#VALUE!</v>
      </c>
      <c r="Y13" s="173" t="e">
        <f>+Y11+Y12</f>
        <v>#VALUE!</v>
      </c>
      <c r="Z13" s="174" t="e">
        <f>+Z11+Z12</f>
        <v>#VALUE!</v>
      </c>
      <c r="AA13" s="176" t="e">
        <f t="shared" si="1"/>
        <v>#VALUE!</v>
      </c>
      <c r="AB13" s="175" t="e">
        <f t="shared" si="2"/>
        <v>#VALUE!</v>
      </c>
      <c r="AD13" s="175">
        <v>60.705882352941174</v>
      </c>
    </row>
    <row r="14" spans="13:30" ht="16.5" customHeight="1">
      <c r="M14" s="44"/>
      <c r="N14" s="45" t="s">
        <v>19</v>
      </c>
      <c r="O14" s="45" t="s">
        <v>18</v>
      </c>
      <c r="P14" s="171">
        <v>0</v>
      </c>
      <c r="Q14" s="172">
        <v>0</v>
      </c>
      <c r="R14" s="172">
        <v>0</v>
      </c>
      <c r="S14" s="173">
        <v>0</v>
      </c>
      <c r="T14" s="174">
        <v>0</v>
      </c>
      <c r="U14" s="175">
        <f t="shared" si="3"/>
        <v>0</v>
      </c>
      <c r="V14" s="171">
        <v>0</v>
      </c>
      <c r="W14" s="172">
        <v>0</v>
      </c>
      <c r="X14" s="172">
        <v>0</v>
      </c>
      <c r="Y14" s="173">
        <v>0</v>
      </c>
      <c r="Z14" s="174">
        <v>0</v>
      </c>
      <c r="AA14" s="176">
        <f t="shared" si="1"/>
        <v>0</v>
      </c>
      <c r="AB14" s="175">
        <f t="shared" si="2"/>
        <v>0</v>
      </c>
      <c r="AD14" s="175">
        <v>0</v>
      </c>
    </row>
    <row r="15" spans="13:30" ht="16.5" customHeight="1">
      <c r="M15" s="44"/>
      <c r="N15" s="45"/>
      <c r="O15" s="45" t="s">
        <v>20</v>
      </c>
      <c r="P15" s="171">
        <v>0</v>
      </c>
      <c r="Q15" s="172">
        <v>0</v>
      </c>
      <c r="R15" s="172">
        <v>0</v>
      </c>
      <c r="S15" s="173">
        <v>0</v>
      </c>
      <c r="T15" s="174">
        <v>0</v>
      </c>
      <c r="U15" s="175">
        <f t="shared" si="3"/>
        <v>0</v>
      </c>
      <c r="V15" s="171">
        <v>0</v>
      </c>
      <c r="W15" s="172">
        <v>0</v>
      </c>
      <c r="X15" s="172">
        <v>0</v>
      </c>
      <c r="Y15" s="173">
        <v>0</v>
      </c>
      <c r="Z15" s="174">
        <v>0</v>
      </c>
      <c r="AA15" s="176">
        <f t="shared" si="1"/>
        <v>0</v>
      </c>
      <c r="AB15" s="175">
        <f t="shared" si="2"/>
        <v>0</v>
      </c>
      <c r="AD15" s="175">
        <v>0</v>
      </c>
    </row>
    <row r="16" spans="13:30" ht="16.5" customHeight="1">
      <c r="M16" s="56"/>
      <c r="N16" s="129" t="s">
        <v>21</v>
      </c>
      <c r="O16" s="129"/>
      <c r="P16" s="177" t="e">
        <f>+P13+P15</f>
        <v>#VALUE!</v>
      </c>
      <c r="Q16" s="178" t="e">
        <f>+Q13+Q15</f>
        <v>#VALUE!</v>
      </c>
      <c r="R16" s="178" t="e">
        <f>+R13+R15</f>
        <v>#VALUE!</v>
      </c>
      <c r="S16" s="179" t="e">
        <f>+S13+S15</f>
        <v>#VALUE!</v>
      </c>
      <c r="T16" s="180" t="e">
        <f>+T13+T15</f>
        <v>#VALUE!</v>
      </c>
      <c r="U16" s="181" t="e">
        <f t="shared" si="3"/>
        <v>#VALUE!</v>
      </c>
      <c r="V16" s="177" t="e">
        <f>+V13+V15</f>
        <v>#VALUE!</v>
      </c>
      <c r="W16" s="178" t="e">
        <f>+W13+W15</f>
        <v>#VALUE!</v>
      </c>
      <c r="X16" s="178" t="e">
        <f>+X13+X15</f>
        <v>#VALUE!</v>
      </c>
      <c r="Y16" s="179" t="e">
        <f>+Y13+Y15</f>
        <v>#VALUE!</v>
      </c>
      <c r="Z16" s="180" t="e">
        <f>+Z13+Z15</f>
        <v>#VALUE!</v>
      </c>
      <c r="AA16" s="182" t="e">
        <f t="shared" si="1"/>
        <v>#VALUE!</v>
      </c>
      <c r="AB16" s="183" t="e">
        <f t="shared" si="2"/>
        <v>#VALUE!</v>
      </c>
      <c r="AD16" s="183">
        <v>60.705882352941174</v>
      </c>
    </row>
    <row r="17" spans="1:30" ht="16.5" customHeight="1">
      <c r="A17" s="85" t="str">
        <f>$K17&amp;A$4&amp;A$3</f>
        <v>T02ป_R</v>
      </c>
      <c r="B17" s="85" t="str">
        <f>$K17&amp;B$4&amp;B$3</f>
        <v>T02ป_S</v>
      </c>
      <c r="C17" s="85" t="str">
        <f>$K17&amp;C$4&amp;C$3</f>
        <v>T02ป_T</v>
      </c>
      <c r="D17" s="85" t="str">
        <f>$K17&amp;D$4&amp;D$3</f>
        <v>T02ป_M</v>
      </c>
      <c r="E17" s="85" t="str">
        <f>$K17&amp;E$4&amp;E$3</f>
        <v>T02ป_G</v>
      </c>
      <c r="F17" s="86" t="str">
        <f>$L17&amp;F$4&amp;F$3</f>
        <v>T02พ_R</v>
      </c>
      <c r="G17" s="86" t="str">
        <f>$L17&amp;G$4&amp;G$3</f>
        <v>T02พ_S</v>
      </c>
      <c r="H17" s="86" t="str">
        <f>$L17&amp;H$4&amp;H$3</f>
        <v>T02พ_T</v>
      </c>
      <c r="I17" s="86" t="str">
        <f>$L17&amp;I$4&amp;I$3</f>
        <v>T02พ_M</v>
      </c>
      <c r="J17" s="86" t="str">
        <f>$L17&amp;J$4&amp;J$3</f>
        <v>T02พ_G</v>
      </c>
      <c r="K17" s="87" t="s">
        <v>77</v>
      </c>
      <c r="L17" s="88" t="s">
        <v>77</v>
      </c>
      <c r="M17" s="64" t="s">
        <v>78</v>
      </c>
      <c r="N17" s="65" t="s">
        <v>17</v>
      </c>
      <c r="O17" s="65" t="s">
        <v>17</v>
      </c>
      <c r="P17" s="46" t="e">
        <f>SUMIF('[1]data56_2วิทยาเขต new'!$W$2:$Y$2000,A17,'[1]data56_2วิทยาเขต new'!$Y$2:$Y$2000)</f>
        <v>#VALUE!</v>
      </c>
      <c r="Q17" s="47" t="e">
        <f>SUMIF('[1]data56_2วิทยาเขต new'!$W$2:$Y$2000,B17,'[1]data56_2วิทยาเขต new'!$Y$2:$Y$2000)</f>
        <v>#VALUE!</v>
      </c>
      <c r="R17" s="47" t="e">
        <f>SUMIF('[1]data56_2วิทยาเขต new'!$W$2:$Y$2000,C17,'[1]data56_2วิทยาเขต new'!$Y$2:$Y$2000)</f>
        <v>#VALUE!</v>
      </c>
      <c r="S17" s="48" t="e">
        <f>SUMIF('[1]data56_2วิทยาเขต new'!$W$2:$Y$2000,D17,'[1]data56_2วิทยาเขต new'!$Y$2:$Y$2000)</f>
        <v>#VALUE!</v>
      </c>
      <c r="T17" s="49" t="e">
        <f>SUMIF('[1]data56_2วิทยาเขต new'!$W$2:$Y$2000,E17,'[1]data56_2วิทยาเขต new'!$Y$2:$Y$2000)</f>
        <v>#VALUE!</v>
      </c>
      <c r="U17" s="50" t="e">
        <f>SUM(P17:T17)</f>
        <v>#VALUE!</v>
      </c>
      <c r="V17" s="46" t="e">
        <f>SUMIF('[1]data56_2วิทยาเขต new'!$W$2:$Y$2000,F17,'[1]data56_2วิทยาเขต new'!$Y$2:$Y$2000)</f>
        <v>#VALUE!</v>
      </c>
      <c r="W17" s="47" t="e">
        <f>SUMIF('[1]data56_2วิทยาเขต new'!$W$2:$Y$2000,G17,'[1]data56_2วิทยาเขต new'!$Y$2:$Y$2000)</f>
        <v>#VALUE!</v>
      </c>
      <c r="X17" s="47" t="e">
        <f>SUMIF('[1]data56_2วิทยาเขต new'!$W$2:$Y$2000,H17,'[1]data56_2วิทยาเขต new'!$Y$2:$Y$2000)</f>
        <v>#VALUE!</v>
      </c>
      <c r="Y17" s="48" t="e">
        <f>SUMIF('[1]data56_2วิทยาเขต new'!$W$2:$Y$2000,I17,'[1]data56_2วิทยาเขต new'!$Y$2:$Y$2000)</f>
        <v>#VALUE!</v>
      </c>
      <c r="Z17" s="49" t="e">
        <f>SUMIF('[1]data56_2วิทยาเขต new'!$W$2:$Y$2000,J17,'[1]data56_2วิทยาเขต new'!$Y$2:$Y$2000)</f>
        <v>#VALUE!</v>
      </c>
      <c r="AA17" s="51" t="e">
        <f>SUM(V17:Z17)</f>
        <v>#VALUE!</v>
      </c>
      <c r="AB17" s="66" t="e">
        <f t="shared" si="2"/>
        <v>#VALUE!</v>
      </c>
      <c r="AD17" s="51">
        <v>369.1176470588235</v>
      </c>
    </row>
    <row r="18" spans="13:30" ht="16.5" customHeight="1">
      <c r="M18" s="44"/>
      <c r="N18" s="45"/>
      <c r="O18" s="45" t="s">
        <v>18</v>
      </c>
      <c r="P18" s="171">
        <v>0</v>
      </c>
      <c r="Q18" s="172">
        <v>0</v>
      </c>
      <c r="R18" s="172">
        <v>0</v>
      </c>
      <c r="S18" s="173">
        <v>0</v>
      </c>
      <c r="T18" s="174">
        <v>0</v>
      </c>
      <c r="U18" s="175">
        <f t="shared" si="3"/>
        <v>0</v>
      </c>
      <c r="V18" s="171">
        <v>0</v>
      </c>
      <c r="W18" s="172">
        <v>0</v>
      </c>
      <c r="X18" s="172">
        <v>0</v>
      </c>
      <c r="Y18" s="173">
        <v>0</v>
      </c>
      <c r="Z18" s="174">
        <v>0</v>
      </c>
      <c r="AA18" s="176">
        <f t="shared" si="1"/>
        <v>0</v>
      </c>
      <c r="AB18" s="175">
        <f t="shared" si="2"/>
        <v>0</v>
      </c>
      <c r="AD18" s="175">
        <v>0</v>
      </c>
    </row>
    <row r="19" spans="13:30" ht="16.5" customHeight="1">
      <c r="M19" s="44"/>
      <c r="N19" s="45"/>
      <c r="O19" s="45" t="s">
        <v>14</v>
      </c>
      <c r="P19" s="171" t="e">
        <f>+P17+P18</f>
        <v>#VALUE!</v>
      </c>
      <c r="Q19" s="172" t="e">
        <f>+Q17+Q18</f>
        <v>#VALUE!</v>
      </c>
      <c r="R19" s="172" t="e">
        <f>+R17+R18</f>
        <v>#VALUE!</v>
      </c>
      <c r="S19" s="173" t="e">
        <f>+S17+S18</f>
        <v>#VALUE!</v>
      </c>
      <c r="T19" s="174" t="e">
        <f>+T17+T18</f>
        <v>#VALUE!</v>
      </c>
      <c r="U19" s="175" t="e">
        <f t="shared" si="3"/>
        <v>#VALUE!</v>
      </c>
      <c r="V19" s="171" t="e">
        <f>+V17+V18</f>
        <v>#VALUE!</v>
      </c>
      <c r="W19" s="172" t="e">
        <f>+W17+W18</f>
        <v>#VALUE!</v>
      </c>
      <c r="X19" s="172" t="e">
        <f>+X17+X18</f>
        <v>#VALUE!</v>
      </c>
      <c r="Y19" s="173" t="e">
        <f>+Y17+Y18</f>
        <v>#VALUE!</v>
      </c>
      <c r="Z19" s="174" t="e">
        <f>+Z17+Z18</f>
        <v>#VALUE!</v>
      </c>
      <c r="AA19" s="176" t="e">
        <f t="shared" si="1"/>
        <v>#VALUE!</v>
      </c>
      <c r="AB19" s="175" t="e">
        <f t="shared" si="2"/>
        <v>#VALUE!</v>
      </c>
      <c r="AD19" s="175">
        <v>369.1176470588235</v>
      </c>
    </row>
    <row r="20" spans="13:30" ht="16.5" customHeight="1">
      <c r="M20" s="44"/>
      <c r="N20" s="45" t="s">
        <v>19</v>
      </c>
      <c r="O20" s="45" t="s">
        <v>18</v>
      </c>
      <c r="P20" s="171">
        <v>0</v>
      </c>
      <c r="Q20" s="172">
        <v>0</v>
      </c>
      <c r="R20" s="172">
        <v>0</v>
      </c>
      <c r="S20" s="173">
        <v>0</v>
      </c>
      <c r="T20" s="174">
        <v>0</v>
      </c>
      <c r="U20" s="175">
        <f t="shared" si="3"/>
        <v>0</v>
      </c>
      <c r="V20" s="171">
        <v>0</v>
      </c>
      <c r="W20" s="172">
        <v>0</v>
      </c>
      <c r="X20" s="172">
        <v>0</v>
      </c>
      <c r="Y20" s="173">
        <v>0</v>
      </c>
      <c r="Z20" s="174">
        <v>0</v>
      </c>
      <c r="AA20" s="176">
        <f t="shared" si="1"/>
        <v>0</v>
      </c>
      <c r="AB20" s="175">
        <f t="shared" si="2"/>
        <v>0</v>
      </c>
      <c r="AD20" s="175">
        <v>0</v>
      </c>
    </row>
    <row r="21" spans="13:30" ht="16.5" customHeight="1">
      <c r="M21" s="44"/>
      <c r="N21" s="45"/>
      <c r="O21" s="45" t="s">
        <v>20</v>
      </c>
      <c r="P21" s="171">
        <v>0</v>
      </c>
      <c r="Q21" s="172">
        <v>0</v>
      </c>
      <c r="R21" s="172">
        <v>0</v>
      </c>
      <c r="S21" s="173">
        <v>0</v>
      </c>
      <c r="T21" s="174">
        <v>0</v>
      </c>
      <c r="U21" s="175">
        <f t="shared" si="3"/>
        <v>0</v>
      </c>
      <c r="V21" s="171">
        <v>0</v>
      </c>
      <c r="W21" s="172">
        <v>0</v>
      </c>
      <c r="X21" s="172">
        <v>0</v>
      </c>
      <c r="Y21" s="173">
        <v>0</v>
      </c>
      <c r="Z21" s="174">
        <v>0</v>
      </c>
      <c r="AA21" s="176">
        <f t="shared" si="1"/>
        <v>0</v>
      </c>
      <c r="AB21" s="175">
        <f t="shared" si="2"/>
        <v>0</v>
      </c>
      <c r="AD21" s="175">
        <v>0</v>
      </c>
    </row>
    <row r="22" spans="13:30" ht="16.5" customHeight="1">
      <c r="M22" s="56"/>
      <c r="N22" s="57" t="s">
        <v>21</v>
      </c>
      <c r="O22" s="57"/>
      <c r="P22" s="177" t="e">
        <f>+P19+P21</f>
        <v>#VALUE!</v>
      </c>
      <c r="Q22" s="178" t="e">
        <f>+Q19+Q21</f>
        <v>#VALUE!</v>
      </c>
      <c r="R22" s="178" t="e">
        <f>+R19+R21</f>
        <v>#VALUE!</v>
      </c>
      <c r="S22" s="179" t="e">
        <f>+S19+S21</f>
        <v>#VALUE!</v>
      </c>
      <c r="T22" s="180" t="e">
        <f>+T19+T21</f>
        <v>#VALUE!</v>
      </c>
      <c r="U22" s="181" t="e">
        <f t="shared" si="3"/>
        <v>#VALUE!</v>
      </c>
      <c r="V22" s="177" t="e">
        <f>+V19+V21</f>
        <v>#VALUE!</v>
      </c>
      <c r="W22" s="178" t="e">
        <f>+W19+W21</f>
        <v>#VALUE!</v>
      </c>
      <c r="X22" s="178" t="e">
        <f>+X19+X21</f>
        <v>#VALUE!</v>
      </c>
      <c r="Y22" s="179" t="e">
        <f>+Y19+Y21</f>
        <v>#VALUE!</v>
      </c>
      <c r="Z22" s="180" t="e">
        <f>+Z19+Z21</f>
        <v>#VALUE!</v>
      </c>
      <c r="AA22" s="182" t="e">
        <f t="shared" si="1"/>
        <v>#VALUE!</v>
      </c>
      <c r="AB22" s="181" t="e">
        <f t="shared" si="2"/>
        <v>#VALUE!</v>
      </c>
      <c r="AD22" s="181">
        <v>369.1176470588235</v>
      </c>
    </row>
    <row r="23" spans="1:30" ht="16.5" customHeight="1">
      <c r="A23" s="85" t="str">
        <f>$K23&amp;A$4&amp;A$3</f>
        <v>T03ป_R</v>
      </c>
      <c r="B23" s="85" t="str">
        <f>$K23&amp;B$4&amp;B$3</f>
        <v>T03ป_S</v>
      </c>
      <c r="C23" s="85" t="str">
        <f>$K23&amp;C$4&amp;C$3</f>
        <v>T03ป_T</v>
      </c>
      <c r="D23" s="85" t="str">
        <f>$K23&amp;D$4&amp;D$3</f>
        <v>T03ป_M</v>
      </c>
      <c r="E23" s="85" t="str">
        <f>$K23&amp;E$4&amp;E$3</f>
        <v>T03ป_G</v>
      </c>
      <c r="F23" s="86" t="str">
        <f>$L23&amp;F$4&amp;F$3</f>
        <v>T03พ_R</v>
      </c>
      <c r="G23" s="86" t="str">
        <f>$L23&amp;G$4&amp;G$3</f>
        <v>T03พ_S</v>
      </c>
      <c r="H23" s="86" t="str">
        <f>$L23&amp;H$4&amp;H$3</f>
        <v>T03พ_T</v>
      </c>
      <c r="I23" s="86" t="str">
        <f>$L23&amp;I$4&amp;I$3</f>
        <v>T03พ_M</v>
      </c>
      <c r="J23" s="86" t="str">
        <f>$L23&amp;J$4&amp;J$3</f>
        <v>T03พ_G</v>
      </c>
      <c r="K23" s="87" t="s">
        <v>79</v>
      </c>
      <c r="L23" s="88" t="s">
        <v>79</v>
      </c>
      <c r="M23" s="64" t="s">
        <v>80</v>
      </c>
      <c r="N23" s="45" t="s">
        <v>17</v>
      </c>
      <c r="O23" s="45" t="s">
        <v>17</v>
      </c>
      <c r="P23" s="46" t="e">
        <f>SUMIF('[1]data56_2วิทยาเขต new'!$W$2:$Y$2000,A23,'[1]data56_2วิทยาเขต new'!$Y$2:$Y$2000)</f>
        <v>#VALUE!</v>
      </c>
      <c r="Q23" s="47" t="e">
        <f>SUMIF('[1]data56_2วิทยาเขต new'!$W$2:$Y$2000,B23,'[1]data56_2วิทยาเขต new'!$Y$2:$Y$2000)</f>
        <v>#VALUE!</v>
      </c>
      <c r="R23" s="47" t="e">
        <f>SUMIF('[1]data56_2วิทยาเขต new'!$W$2:$Y$2000,C23,'[1]data56_2วิทยาเขต new'!$Y$2:$Y$2000)</f>
        <v>#VALUE!</v>
      </c>
      <c r="S23" s="48" t="e">
        <f>SUMIF('[1]data56_2วิทยาเขต new'!$W$2:$Y$2000,D23,'[1]data56_2วิทยาเขต new'!$Y$2:$Y$2000)</f>
        <v>#VALUE!</v>
      </c>
      <c r="T23" s="49" t="e">
        <f>SUMIF('[1]data56_2วิทยาเขต new'!$W$2:$Y$2000,E23,'[1]data56_2วิทยาเขต new'!$Y$2:$Y$2000)</f>
        <v>#VALUE!</v>
      </c>
      <c r="U23" s="50" t="e">
        <f>SUM(P23:T23)</f>
        <v>#VALUE!</v>
      </c>
      <c r="V23" s="46" t="e">
        <f>SUMIF('[1]data56_2วิทยาเขต new'!$W$2:$Y$2000,F23,'[1]data56_2วิทยาเขต new'!$Y$2:$Y$2000)</f>
        <v>#VALUE!</v>
      </c>
      <c r="W23" s="47" t="e">
        <f>SUMIF('[1]data56_2วิทยาเขต new'!$W$2:$Y$2000,G23,'[1]data56_2วิทยาเขต new'!$Y$2:$Y$2000)</f>
        <v>#VALUE!</v>
      </c>
      <c r="X23" s="47" t="e">
        <f>SUMIF('[1]data56_2วิทยาเขต new'!$W$2:$Y$2000,H23,'[1]data56_2วิทยาเขต new'!$Y$2:$Y$2000)</f>
        <v>#VALUE!</v>
      </c>
      <c r="Y23" s="48" t="e">
        <f>SUMIF('[1]data56_2วิทยาเขต new'!$W$2:$Y$2000,I23,'[1]data56_2วิทยาเขต new'!$Y$2:$Y$2000)</f>
        <v>#VALUE!</v>
      </c>
      <c r="Z23" s="49" t="e">
        <f>SUMIF('[1]data56_2วิทยาเขต new'!$W$2:$Y$2000,J23,'[1]data56_2วิทยาเขต new'!$Y$2:$Y$2000)</f>
        <v>#VALUE!</v>
      </c>
      <c r="AA23" s="51" t="e">
        <f>SUM(V23:Z23)</f>
        <v>#VALUE!</v>
      </c>
      <c r="AB23" s="51" t="e">
        <f t="shared" si="2"/>
        <v>#VALUE!</v>
      </c>
      <c r="AD23" s="51">
        <v>551.2352941176472</v>
      </c>
    </row>
    <row r="24" spans="13:30" ht="16.5" customHeight="1">
      <c r="M24" s="44"/>
      <c r="N24" s="45"/>
      <c r="O24" s="45" t="s">
        <v>18</v>
      </c>
      <c r="P24" s="171">
        <v>0</v>
      </c>
      <c r="Q24" s="172">
        <v>0</v>
      </c>
      <c r="R24" s="172">
        <v>0</v>
      </c>
      <c r="S24" s="173">
        <v>0</v>
      </c>
      <c r="T24" s="174">
        <v>0</v>
      </c>
      <c r="U24" s="175">
        <f t="shared" si="3"/>
        <v>0</v>
      </c>
      <c r="V24" s="171">
        <v>0</v>
      </c>
      <c r="W24" s="172">
        <v>0</v>
      </c>
      <c r="X24" s="172">
        <v>0</v>
      </c>
      <c r="Y24" s="173">
        <v>0</v>
      </c>
      <c r="Z24" s="174">
        <v>0</v>
      </c>
      <c r="AA24" s="176">
        <f t="shared" si="1"/>
        <v>0</v>
      </c>
      <c r="AB24" s="175">
        <f t="shared" si="2"/>
        <v>0</v>
      </c>
      <c r="AD24" s="175">
        <v>0</v>
      </c>
    </row>
    <row r="25" spans="13:30" ht="16.5" customHeight="1">
      <c r="M25" s="44"/>
      <c r="N25" s="45"/>
      <c r="O25" s="45" t="s">
        <v>14</v>
      </c>
      <c r="P25" s="171" t="e">
        <f>+P23+P24</f>
        <v>#VALUE!</v>
      </c>
      <c r="Q25" s="172" t="e">
        <f>+Q23+Q24</f>
        <v>#VALUE!</v>
      </c>
      <c r="R25" s="172" t="e">
        <f>+R23+R24</f>
        <v>#VALUE!</v>
      </c>
      <c r="S25" s="173" t="e">
        <f>+S23+S24</f>
        <v>#VALUE!</v>
      </c>
      <c r="T25" s="174" t="e">
        <f>+T23+T24</f>
        <v>#VALUE!</v>
      </c>
      <c r="U25" s="175" t="e">
        <f t="shared" si="3"/>
        <v>#VALUE!</v>
      </c>
      <c r="V25" s="171" t="e">
        <f>+V23+V24</f>
        <v>#VALUE!</v>
      </c>
      <c r="W25" s="172" t="e">
        <f>+W23+W24</f>
        <v>#VALUE!</v>
      </c>
      <c r="X25" s="172" t="e">
        <f>+X23+X24</f>
        <v>#VALUE!</v>
      </c>
      <c r="Y25" s="173" t="e">
        <f>+Y23+Y24</f>
        <v>#VALUE!</v>
      </c>
      <c r="Z25" s="174" t="e">
        <f>+Z23+Z24</f>
        <v>#VALUE!</v>
      </c>
      <c r="AA25" s="176" t="e">
        <f t="shared" si="1"/>
        <v>#VALUE!</v>
      </c>
      <c r="AB25" s="175" t="e">
        <f t="shared" si="2"/>
        <v>#VALUE!</v>
      </c>
      <c r="AD25" s="175">
        <v>551.2352941176472</v>
      </c>
    </row>
    <row r="26" spans="13:30" ht="16.5" customHeight="1">
      <c r="M26" s="44"/>
      <c r="N26" s="45" t="s">
        <v>19</v>
      </c>
      <c r="O26" s="45" t="s">
        <v>18</v>
      </c>
      <c r="P26" s="171">
        <v>0</v>
      </c>
      <c r="Q26" s="172">
        <v>0</v>
      </c>
      <c r="R26" s="172">
        <v>0</v>
      </c>
      <c r="S26" s="173">
        <v>0</v>
      </c>
      <c r="T26" s="174">
        <v>0</v>
      </c>
      <c r="U26" s="175">
        <f t="shared" si="3"/>
        <v>0</v>
      </c>
      <c r="V26" s="171">
        <v>0</v>
      </c>
      <c r="W26" s="172">
        <v>0</v>
      </c>
      <c r="X26" s="172">
        <v>0</v>
      </c>
      <c r="Y26" s="173">
        <v>0</v>
      </c>
      <c r="Z26" s="174">
        <v>0</v>
      </c>
      <c r="AA26" s="176">
        <f t="shared" si="1"/>
        <v>0</v>
      </c>
      <c r="AB26" s="175">
        <f t="shared" si="2"/>
        <v>0</v>
      </c>
      <c r="AD26" s="175">
        <v>0</v>
      </c>
    </row>
    <row r="27" spans="13:30" ht="16.5" customHeight="1">
      <c r="M27" s="44"/>
      <c r="N27" s="45"/>
      <c r="O27" s="45" t="s">
        <v>20</v>
      </c>
      <c r="P27" s="171">
        <v>0</v>
      </c>
      <c r="Q27" s="172">
        <v>0</v>
      </c>
      <c r="R27" s="172">
        <v>0</v>
      </c>
      <c r="S27" s="173">
        <v>0</v>
      </c>
      <c r="T27" s="174">
        <v>0</v>
      </c>
      <c r="U27" s="175">
        <f t="shared" si="3"/>
        <v>0</v>
      </c>
      <c r="V27" s="171">
        <v>0</v>
      </c>
      <c r="W27" s="172">
        <v>0</v>
      </c>
      <c r="X27" s="172">
        <v>0</v>
      </c>
      <c r="Y27" s="173">
        <v>0</v>
      </c>
      <c r="Z27" s="174">
        <v>0</v>
      </c>
      <c r="AA27" s="176">
        <f t="shared" si="1"/>
        <v>0</v>
      </c>
      <c r="AB27" s="175">
        <f t="shared" si="2"/>
        <v>0</v>
      </c>
      <c r="AD27" s="175">
        <v>0</v>
      </c>
    </row>
    <row r="28" spans="13:30" ht="16.5" customHeight="1">
      <c r="M28" s="56"/>
      <c r="N28" s="129" t="s">
        <v>21</v>
      </c>
      <c r="O28" s="129"/>
      <c r="P28" s="177" t="e">
        <f>+P25+P27</f>
        <v>#VALUE!</v>
      </c>
      <c r="Q28" s="178" t="e">
        <f>+Q25+Q27</f>
        <v>#VALUE!</v>
      </c>
      <c r="R28" s="178" t="e">
        <f>+R25+R27</f>
        <v>#VALUE!</v>
      </c>
      <c r="S28" s="179" t="e">
        <f>+S25+S27</f>
        <v>#VALUE!</v>
      </c>
      <c r="T28" s="180" t="e">
        <f>+T25+T27</f>
        <v>#VALUE!</v>
      </c>
      <c r="U28" s="181" t="e">
        <f t="shared" si="3"/>
        <v>#VALUE!</v>
      </c>
      <c r="V28" s="177" t="e">
        <f>+V25+V27</f>
        <v>#VALUE!</v>
      </c>
      <c r="W28" s="178" t="e">
        <f>+W25+W27</f>
        <v>#VALUE!</v>
      </c>
      <c r="X28" s="178" t="e">
        <f>+X25+X27</f>
        <v>#VALUE!</v>
      </c>
      <c r="Y28" s="179" t="e">
        <f>+Y25+Y27</f>
        <v>#VALUE!</v>
      </c>
      <c r="Z28" s="180" t="e">
        <f>+Z25+Z27</f>
        <v>#VALUE!</v>
      </c>
      <c r="AA28" s="182" t="e">
        <f t="shared" si="1"/>
        <v>#VALUE!</v>
      </c>
      <c r="AB28" s="183" t="e">
        <f t="shared" si="2"/>
        <v>#VALUE!</v>
      </c>
      <c r="AD28" s="183">
        <v>551.2352941176472</v>
      </c>
    </row>
    <row r="29" spans="1:30" ht="16.5" customHeight="1">
      <c r="A29" s="85" t="str">
        <f>$K29&amp;A$4&amp;A$3</f>
        <v>T04ป_R</v>
      </c>
      <c r="B29" s="85" t="str">
        <f>$K29&amp;B$4&amp;B$3</f>
        <v>T04ป_S</v>
      </c>
      <c r="C29" s="85" t="str">
        <f>$K29&amp;C$4&amp;C$3</f>
        <v>T04ป_T</v>
      </c>
      <c r="D29" s="85" t="str">
        <f>$K29&amp;D$4&amp;D$3</f>
        <v>T04ป_M</v>
      </c>
      <c r="E29" s="85" t="str">
        <f>$K29&amp;E$4&amp;E$3</f>
        <v>T04ป_G</v>
      </c>
      <c r="F29" s="86" t="str">
        <f>$L29&amp;F$4&amp;F$3</f>
        <v>T04พ_R</v>
      </c>
      <c r="G29" s="86" t="str">
        <f>$L29&amp;G$4&amp;G$3</f>
        <v>T04พ_S</v>
      </c>
      <c r="H29" s="86" t="str">
        <f>$L29&amp;H$4&amp;H$3</f>
        <v>T04พ_T</v>
      </c>
      <c r="I29" s="86" t="str">
        <f>$L29&amp;I$4&amp;I$3</f>
        <v>T04พ_M</v>
      </c>
      <c r="J29" s="86" t="str">
        <f>$L29&amp;J$4&amp;J$3</f>
        <v>T04พ_G</v>
      </c>
      <c r="K29" s="87" t="s">
        <v>81</v>
      </c>
      <c r="L29" s="88" t="s">
        <v>81</v>
      </c>
      <c r="M29" s="64" t="s">
        <v>82</v>
      </c>
      <c r="N29" s="65" t="s">
        <v>17</v>
      </c>
      <c r="O29" s="65" t="s">
        <v>17</v>
      </c>
      <c r="P29" s="46" t="e">
        <f>SUMIF('[1]data56_2วิทยาเขต new'!$W$2:$Y$2000,A29,'[1]data56_2วิทยาเขต new'!$Y$2:$Y$2000)</f>
        <v>#VALUE!</v>
      </c>
      <c r="Q29" s="47" t="e">
        <f>SUMIF('[1]data56_2วิทยาเขต new'!$W$2:$Y$2000,B29,'[1]data56_2วิทยาเขต new'!$Y$2:$Y$2000)</f>
        <v>#VALUE!</v>
      </c>
      <c r="R29" s="47" t="e">
        <f>SUMIF('[1]data56_2วิทยาเขต new'!$W$2:$Y$2000,C29,'[1]data56_2วิทยาเขต new'!$Y$2:$Y$2000)</f>
        <v>#VALUE!</v>
      </c>
      <c r="S29" s="48" t="e">
        <f>SUMIF('[1]data56_2วิทยาเขต new'!$W$2:$Y$2000,D29,'[1]data56_2วิทยาเขต new'!$Y$2:$Y$2000)</f>
        <v>#VALUE!</v>
      </c>
      <c r="T29" s="49" t="e">
        <f>SUMIF('[1]data56_2วิทยาเขต new'!$W$2:$Y$2000,E29,'[1]data56_2วิทยาเขต new'!$Y$2:$Y$2000)</f>
        <v>#VALUE!</v>
      </c>
      <c r="U29" s="50" t="e">
        <f>SUM(P29:T29)</f>
        <v>#VALUE!</v>
      </c>
      <c r="V29" s="46" t="e">
        <f>SUMIF('[1]data56_2วิทยาเขต new'!$W$2:$Y$2000,F29,'[1]data56_2วิทยาเขต new'!$Y$2:$Y$2000)</f>
        <v>#VALUE!</v>
      </c>
      <c r="W29" s="47" t="e">
        <f>SUMIF('[1]data56_2วิทยาเขต new'!$W$2:$Y$2000,G29,'[1]data56_2วิทยาเขต new'!$Y$2:$Y$2000)</f>
        <v>#VALUE!</v>
      </c>
      <c r="X29" s="47" t="e">
        <f>SUMIF('[1]data56_2วิทยาเขต new'!$W$2:$Y$2000,H29,'[1]data56_2วิทยาเขต new'!$Y$2:$Y$2000)</f>
        <v>#VALUE!</v>
      </c>
      <c r="Y29" s="48" t="e">
        <f>SUMIF('[1]data56_2วิทยาเขต new'!$W$2:$Y$2000,I29,'[1]data56_2วิทยาเขต new'!$Y$2:$Y$2000)</f>
        <v>#VALUE!</v>
      </c>
      <c r="Z29" s="49" t="e">
        <f>SUMIF('[1]data56_2วิทยาเขต new'!$W$2:$Y$2000,J29,'[1]data56_2วิทยาเขต new'!$Y$2:$Y$2000)</f>
        <v>#VALUE!</v>
      </c>
      <c r="AA29" s="51" t="e">
        <f>SUM(V29:Z29)</f>
        <v>#VALUE!</v>
      </c>
      <c r="AB29" s="66" t="e">
        <f t="shared" si="2"/>
        <v>#VALUE!</v>
      </c>
      <c r="AD29" s="51">
        <v>323.76470588235287</v>
      </c>
    </row>
    <row r="30" spans="13:30" ht="16.5" customHeight="1">
      <c r="M30" s="44"/>
      <c r="N30" s="45"/>
      <c r="O30" s="45" t="s">
        <v>18</v>
      </c>
      <c r="P30" s="171">
        <v>0</v>
      </c>
      <c r="Q30" s="172">
        <v>0</v>
      </c>
      <c r="R30" s="172">
        <v>0</v>
      </c>
      <c r="S30" s="173">
        <v>0</v>
      </c>
      <c r="T30" s="174">
        <v>0</v>
      </c>
      <c r="U30" s="175">
        <f t="shared" si="3"/>
        <v>0</v>
      </c>
      <c r="V30" s="171">
        <v>0</v>
      </c>
      <c r="W30" s="172">
        <v>0</v>
      </c>
      <c r="X30" s="172">
        <v>0</v>
      </c>
      <c r="Y30" s="173">
        <v>0</v>
      </c>
      <c r="Z30" s="174">
        <v>0</v>
      </c>
      <c r="AA30" s="176">
        <f t="shared" si="1"/>
        <v>0</v>
      </c>
      <c r="AB30" s="175">
        <f t="shared" si="2"/>
        <v>0</v>
      </c>
      <c r="AD30" s="175">
        <v>0</v>
      </c>
    </row>
    <row r="31" spans="13:30" ht="16.5" customHeight="1">
      <c r="M31" s="44"/>
      <c r="N31" s="45"/>
      <c r="O31" s="45" t="s">
        <v>14</v>
      </c>
      <c r="P31" s="171" t="e">
        <f>+P29+P30</f>
        <v>#VALUE!</v>
      </c>
      <c r="Q31" s="172" t="e">
        <f>+Q29+Q30</f>
        <v>#VALUE!</v>
      </c>
      <c r="R31" s="172" t="e">
        <f>+R29+R30</f>
        <v>#VALUE!</v>
      </c>
      <c r="S31" s="173" t="e">
        <f>+S29+S30</f>
        <v>#VALUE!</v>
      </c>
      <c r="T31" s="174" t="e">
        <f>+T29+T30</f>
        <v>#VALUE!</v>
      </c>
      <c r="U31" s="175" t="e">
        <f t="shared" si="3"/>
        <v>#VALUE!</v>
      </c>
      <c r="V31" s="171" t="e">
        <f>+V29+V30</f>
        <v>#VALUE!</v>
      </c>
      <c r="W31" s="172" t="e">
        <f>+W29+W30</f>
        <v>#VALUE!</v>
      </c>
      <c r="X31" s="172" t="e">
        <f>+X29+X30</f>
        <v>#VALUE!</v>
      </c>
      <c r="Y31" s="173" t="e">
        <f>+Y29+Y30</f>
        <v>#VALUE!</v>
      </c>
      <c r="Z31" s="174" t="e">
        <f>+Z29+Z30</f>
        <v>#VALUE!</v>
      </c>
      <c r="AA31" s="176" t="e">
        <f t="shared" si="1"/>
        <v>#VALUE!</v>
      </c>
      <c r="AB31" s="175" t="e">
        <f t="shared" si="2"/>
        <v>#VALUE!</v>
      </c>
      <c r="AD31" s="175">
        <v>323.76470588235287</v>
      </c>
    </row>
    <row r="32" spans="1:30" ht="16.5" customHeight="1">
      <c r="A32" s="85" t="str">
        <f>$K32&amp;A$4&amp;A$3</f>
        <v>T04Gป_R</v>
      </c>
      <c r="B32" s="85" t="str">
        <f>$K32&amp;B$4&amp;B$3</f>
        <v>T04Gป_S</v>
      </c>
      <c r="C32" s="85" t="str">
        <f>$K32&amp;C$4&amp;C$3</f>
        <v>T04Gป_T</v>
      </c>
      <c r="D32" s="85" t="str">
        <f>$K32&amp;D$4&amp;D$3</f>
        <v>T04Gป_M</v>
      </c>
      <c r="E32" s="85" t="str">
        <f>$K32&amp;E$4&amp;E$3</f>
        <v>T04Gป_G</v>
      </c>
      <c r="F32" s="86" t="str">
        <f>$L32&amp;F$4&amp;F$3</f>
        <v>T04Gพ_R</v>
      </c>
      <c r="G32" s="86" t="str">
        <f>$L32&amp;G$4&amp;G$3</f>
        <v>T04Gพ_S</v>
      </c>
      <c r="H32" s="86" t="str">
        <f>$L32&amp;H$4&amp;H$3</f>
        <v>T04Gพ_T</v>
      </c>
      <c r="I32" s="86" t="str">
        <f>$L32&amp;I$4&amp;I$3</f>
        <v>T04Gพ_M</v>
      </c>
      <c r="J32" s="86" t="str">
        <f>$L32&amp;J$4&amp;J$3</f>
        <v>T04Gพ_G</v>
      </c>
      <c r="K32" s="87" t="s">
        <v>83</v>
      </c>
      <c r="L32" s="88" t="s">
        <v>83</v>
      </c>
      <c r="M32" s="44"/>
      <c r="N32" s="45" t="s">
        <v>19</v>
      </c>
      <c r="O32" s="45" t="s">
        <v>18</v>
      </c>
      <c r="P32" s="46" t="e">
        <f>SUMIF('[1]data56_2วิทยาเขต new'!$W$2:$Y$1747,A32,'[1]data56_2วิทยาเขต new'!$Y$2:$Y$1747)</f>
        <v>#VALUE!</v>
      </c>
      <c r="Q32" s="47" t="e">
        <f>SUMIF('[1]data56_2วิทยาเขต new'!$W$2:$Y$1747,B32,'[1]data56_2วิทยาเขต new'!$Y$2:$Y$1747)</f>
        <v>#VALUE!</v>
      </c>
      <c r="R32" s="47" t="e">
        <f>SUMIF('[1]data56_2วิทยาเขต new'!$W$2:$Y$1747,C32,'[1]data56_2วิทยาเขต new'!$Y$2:$Y$1747)</f>
        <v>#VALUE!</v>
      </c>
      <c r="S32" s="48" t="e">
        <f>SUMIF('[1]data56_2วิทยาเขต new'!$W$2:$Y$1747,D32,'[1]data56_2วิทยาเขต new'!$Y$2:$Y$1747)</f>
        <v>#VALUE!</v>
      </c>
      <c r="T32" s="49" t="e">
        <f>SUMIF('[1]data56_2วิทยาเขต new'!$W$2:$Y$1747,E32,'[1]data56_2วิทยาเขต new'!$Y$2:$Y$1747)</f>
        <v>#VALUE!</v>
      </c>
      <c r="U32" s="50" t="e">
        <f>SUM(P32:T32)</f>
        <v>#VALUE!</v>
      </c>
      <c r="V32" s="46" t="e">
        <f>SUMIF('[1]data56_2วิทยาเขต new'!$W$2:$Y$1747,F32,'[1]data56_2วิทยาเขต new'!$Y$2:$Y$1747)</f>
        <v>#VALUE!</v>
      </c>
      <c r="W32" s="47" t="e">
        <f>SUMIF('[1]data56_2วิทยาเขต new'!$W$2:$Y$1747,G32,'[1]data56_2วิทยาเขต new'!$Y$2:$Y$1747)</f>
        <v>#VALUE!</v>
      </c>
      <c r="X32" s="47" t="e">
        <f>SUMIF('[1]data56_2วิทยาเขต new'!$W$2:$Y$1747,H32,'[1]data56_2วิทยาเขต new'!$Y$2:$Y$1747)</f>
        <v>#VALUE!</v>
      </c>
      <c r="Y32" s="48" t="e">
        <f>SUMIF('[1]data56_2วิทยาเขต new'!$W$2:$Y$1747,I32,'[1]data56_2วิทยาเขต new'!$Y$2:$Y$1747)</f>
        <v>#VALUE!</v>
      </c>
      <c r="Z32" s="49" t="e">
        <f>SUMIF('[1]data56_2วิทยาเขต new'!$W$2:$Y$1747,J32,'[1]data56_2วิทยาเขต new'!$Y$2:$Y$1747)</f>
        <v>#VALUE!</v>
      </c>
      <c r="AA32" s="51" t="e">
        <f t="shared" si="1"/>
        <v>#VALUE!</v>
      </c>
      <c r="AB32" s="51" t="e">
        <f t="shared" si="2"/>
        <v>#VALUE!</v>
      </c>
      <c r="AD32" s="51">
        <v>0</v>
      </c>
    </row>
    <row r="33" spans="13:30" ht="16.5" customHeight="1">
      <c r="M33" s="44"/>
      <c r="N33" s="45"/>
      <c r="O33" s="45" t="s">
        <v>20</v>
      </c>
      <c r="P33" s="171">
        <v>0</v>
      </c>
      <c r="Q33" s="172">
        <v>0</v>
      </c>
      <c r="R33" s="172" t="e">
        <f>+R32*2</f>
        <v>#VALUE!</v>
      </c>
      <c r="S33" s="173">
        <v>0</v>
      </c>
      <c r="T33" s="174">
        <v>0</v>
      </c>
      <c r="U33" s="175" t="e">
        <f t="shared" si="3"/>
        <v>#VALUE!</v>
      </c>
      <c r="V33" s="171">
        <v>0</v>
      </c>
      <c r="W33" s="172">
        <v>0</v>
      </c>
      <c r="X33" s="172">
        <v>0</v>
      </c>
      <c r="Y33" s="173">
        <v>0</v>
      </c>
      <c r="Z33" s="174">
        <v>0</v>
      </c>
      <c r="AA33" s="176">
        <f t="shared" si="1"/>
        <v>0</v>
      </c>
      <c r="AB33" s="175" t="e">
        <f t="shared" si="2"/>
        <v>#VALUE!</v>
      </c>
      <c r="AD33" s="175">
        <v>0</v>
      </c>
    </row>
    <row r="34" spans="13:30" ht="16.5" customHeight="1">
      <c r="M34" s="56"/>
      <c r="N34" s="57" t="s">
        <v>21</v>
      </c>
      <c r="O34" s="57"/>
      <c r="P34" s="177" t="e">
        <f>+P31+P33</f>
        <v>#VALUE!</v>
      </c>
      <c r="Q34" s="178" t="e">
        <f>+Q31+Q33</f>
        <v>#VALUE!</v>
      </c>
      <c r="R34" s="178" t="e">
        <f>+R31+R33</f>
        <v>#VALUE!</v>
      </c>
      <c r="S34" s="179" t="e">
        <f>+S31+S33</f>
        <v>#VALUE!</v>
      </c>
      <c r="T34" s="180" t="e">
        <f>+T31+T33</f>
        <v>#VALUE!</v>
      </c>
      <c r="U34" s="181" t="e">
        <f t="shared" si="3"/>
        <v>#VALUE!</v>
      </c>
      <c r="V34" s="177" t="e">
        <f>+V31+V33</f>
        <v>#VALUE!</v>
      </c>
      <c r="W34" s="178" t="e">
        <f>+W31+W33</f>
        <v>#VALUE!</v>
      </c>
      <c r="X34" s="178" t="e">
        <f>+X31+X33</f>
        <v>#VALUE!</v>
      </c>
      <c r="Y34" s="179" t="e">
        <f>+Y31+Y33</f>
        <v>#VALUE!</v>
      </c>
      <c r="Z34" s="180" t="e">
        <f>+Z31+Z33</f>
        <v>#VALUE!</v>
      </c>
      <c r="AA34" s="182" t="e">
        <f t="shared" si="1"/>
        <v>#VALUE!</v>
      </c>
      <c r="AB34" s="181" t="e">
        <f t="shared" si="2"/>
        <v>#VALUE!</v>
      </c>
      <c r="AD34" s="181">
        <v>323.76470588235287</v>
      </c>
    </row>
    <row r="35" spans="1:30" ht="16.5" customHeight="1">
      <c r="A35" s="85" t="str">
        <f>$K35&amp;A$4&amp;A$3</f>
        <v>T07ป_R</v>
      </c>
      <c r="B35" s="85" t="str">
        <f>$K35&amp;B$4&amp;B$3</f>
        <v>T07ป_S</v>
      </c>
      <c r="C35" s="85" t="str">
        <f>$K35&amp;C$4&amp;C$3</f>
        <v>T07ป_T</v>
      </c>
      <c r="D35" s="85" t="str">
        <f>$K35&amp;D$4&amp;D$3</f>
        <v>T07ป_M</v>
      </c>
      <c r="E35" s="85" t="str">
        <f>$K35&amp;E$4&amp;E$3</f>
        <v>T07ป_G</v>
      </c>
      <c r="F35" s="86" t="str">
        <f>$L35&amp;F$4&amp;F$3</f>
        <v>T07พ_R</v>
      </c>
      <c r="G35" s="86" t="str">
        <f>$L35&amp;G$4&amp;G$3</f>
        <v>T07พ_S</v>
      </c>
      <c r="H35" s="86" t="str">
        <f>$L35&amp;H$4&amp;H$3</f>
        <v>T07พ_T</v>
      </c>
      <c r="I35" s="86" t="str">
        <f>$L35&amp;I$4&amp;I$3</f>
        <v>T07พ_M</v>
      </c>
      <c r="J35" s="86" t="str">
        <f>$L35&amp;J$4&amp;J$3</f>
        <v>T07พ_G</v>
      </c>
      <c r="K35" s="87" t="s">
        <v>84</v>
      </c>
      <c r="L35" s="88" t="s">
        <v>84</v>
      </c>
      <c r="M35" s="64" t="s">
        <v>85</v>
      </c>
      <c r="N35" s="65" t="s">
        <v>17</v>
      </c>
      <c r="O35" s="65" t="s">
        <v>17</v>
      </c>
      <c r="P35" s="46" t="e">
        <f>SUMIF('[1]data56_2วิทยาเขต new'!$W$2:$Y$2000,A35,'[1]data56_2วิทยาเขต new'!$Y$2:$Y$2000)</f>
        <v>#VALUE!</v>
      </c>
      <c r="Q35" s="47" t="e">
        <f>SUMIF('[1]data56_2วิทยาเขต new'!$W$2:$Y$2000,B35,'[1]data56_2วิทยาเขต new'!$Y$2:$Y$2000)</f>
        <v>#VALUE!</v>
      </c>
      <c r="R35" s="47" t="e">
        <f>SUMIF('[1]data56_2วิทยาเขต new'!$W$2:$Y$2000,C35,'[1]data56_2วิทยาเขต new'!$Y$2:$Y$2000)</f>
        <v>#VALUE!</v>
      </c>
      <c r="S35" s="48" t="e">
        <f>SUMIF('[1]data56_2วิทยาเขต new'!$W$2:$Y$2000,D35,'[1]data56_2วิทยาเขต new'!$Y$2:$Y$2000)</f>
        <v>#VALUE!</v>
      </c>
      <c r="T35" s="49" t="e">
        <f>SUMIF('[1]data56_2วิทยาเขต new'!$W$2:$Y$2000,E35,'[1]data56_2วิทยาเขต new'!$Y$2:$Y$2000)</f>
        <v>#VALUE!</v>
      </c>
      <c r="U35" s="50" t="e">
        <f>SUM(P35:T35)</f>
        <v>#VALUE!</v>
      </c>
      <c r="V35" s="46" t="e">
        <f>SUMIF('[1]data56_2วิทยาเขต new'!$W$2:$Y$2000,F35,'[1]data56_2วิทยาเขต new'!$Y$2:$Y$2000)</f>
        <v>#VALUE!</v>
      </c>
      <c r="W35" s="47" t="e">
        <f>SUMIF('[1]data56_2วิทยาเขต new'!$W$2:$Y$2000,G35,'[1]data56_2วิทยาเขต new'!$Y$2:$Y$2000)</f>
        <v>#VALUE!</v>
      </c>
      <c r="X35" s="47" t="e">
        <f>SUMIF('[1]data56_2วิทยาเขต new'!$W$2:$Y$2000,H35,'[1]data56_2วิทยาเขต new'!$Y$2:$Y$2000)</f>
        <v>#VALUE!</v>
      </c>
      <c r="Y35" s="48" t="e">
        <f>SUMIF('[1]data56_2วิทยาเขต new'!$W$2:$Y$2000,I35,'[1]data56_2วิทยาเขต new'!$Y$2:$Y$2000)</f>
        <v>#VALUE!</v>
      </c>
      <c r="Z35" s="49" t="e">
        <f>SUMIF('[1]data56_2วิทยาเขต new'!$W$2:$Y$2000,J35,'[1]data56_2วิทยาเขต new'!$Y$2:$Y$2000)</f>
        <v>#VALUE!</v>
      </c>
      <c r="AA35" s="51" t="e">
        <f>SUM(V35:Z35)</f>
        <v>#VALUE!</v>
      </c>
      <c r="AB35" s="51" t="e">
        <f t="shared" si="2"/>
        <v>#VALUE!</v>
      </c>
      <c r="AD35" s="51">
        <v>204.3529411764706</v>
      </c>
    </row>
    <row r="36" spans="12:30" ht="16.5" customHeight="1">
      <c r="L36" s="13" t="s">
        <v>86</v>
      </c>
      <c r="M36" s="44"/>
      <c r="N36" s="45"/>
      <c r="O36" s="45" t="s">
        <v>18</v>
      </c>
      <c r="P36" s="171">
        <v>0</v>
      </c>
      <c r="Q36" s="172">
        <v>0</v>
      </c>
      <c r="R36" s="172">
        <v>0</v>
      </c>
      <c r="S36" s="173">
        <v>0</v>
      </c>
      <c r="T36" s="174">
        <v>0</v>
      </c>
      <c r="U36" s="175">
        <f t="shared" si="3"/>
        <v>0</v>
      </c>
      <c r="V36" s="171">
        <v>0</v>
      </c>
      <c r="W36" s="172">
        <v>0</v>
      </c>
      <c r="X36" s="172">
        <v>0</v>
      </c>
      <c r="Y36" s="173">
        <v>0</v>
      </c>
      <c r="Z36" s="174">
        <v>0</v>
      </c>
      <c r="AA36" s="176">
        <f t="shared" si="1"/>
        <v>0</v>
      </c>
      <c r="AB36" s="175">
        <f t="shared" si="2"/>
        <v>0</v>
      </c>
      <c r="AD36" s="175">
        <v>0</v>
      </c>
    </row>
    <row r="37" spans="13:30" ht="16.5" customHeight="1">
      <c r="M37" s="44"/>
      <c r="N37" s="45"/>
      <c r="O37" s="45" t="s">
        <v>14</v>
      </c>
      <c r="P37" s="171" t="e">
        <f>+P35+P36</f>
        <v>#VALUE!</v>
      </c>
      <c r="Q37" s="172" t="e">
        <f>+Q35+Q36</f>
        <v>#VALUE!</v>
      </c>
      <c r="R37" s="172" t="e">
        <f>+R35+R36</f>
        <v>#VALUE!</v>
      </c>
      <c r="S37" s="173" t="e">
        <f>+S35+S36</f>
        <v>#VALUE!</v>
      </c>
      <c r="T37" s="174" t="e">
        <f>+T35+T36</f>
        <v>#VALUE!</v>
      </c>
      <c r="U37" s="175" t="e">
        <f t="shared" si="3"/>
        <v>#VALUE!</v>
      </c>
      <c r="V37" s="171" t="e">
        <f>+V35+V36</f>
        <v>#VALUE!</v>
      </c>
      <c r="W37" s="172" t="e">
        <f>+W35+W36</f>
        <v>#VALUE!</v>
      </c>
      <c r="X37" s="172" t="e">
        <f>+X35+X36</f>
        <v>#VALUE!</v>
      </c>
      <c r="Y37" s="173" t="e">
        <f>+Y35+Y36</f>
        <v>#VALUE!</v>
      </c>
      <c r="Z37" s="174" t="e">
        <f>+Z35+Z36</f>
        <v>#VALUE!</v>
      </c>
      <c r="AA37" s="176" t="e">
        <f t="shared" si="1"/>
        <v>#VALUE!</v>
      </c>
      <c r="AB37" s="175" t="e">
        <f t="shared" si="2"/>
        <v>#VALUE!</v>
      </c>
      <c r="AD37" s="175">
        <v>204.3529411764706</v>
      </c>
    </row>
    <row r="38" spans="13:30" ht="16.5" customHeight="1">
      <c r="M38" s="44"/>
      <c r="N38" s="45" t="s">
        <v>19</v>
      </c>
      <c r="O38" s="45" t="s">
        <v>18</v>
      </c>
      <c r="P38" s="171">
        <v>0</v>
      </c>
      <c r="Q38" s="172">
        <v>0</v>
      </c>
      <c r="R38" s="184">
        <v>9.916666666666666</v>
      </c>
      <c r="S38" s="173">
        <v>0</v>
      </c>
      <c r="T38" s="174">
        <v>0</v>
      </c>
      <c r="U38" s="175">
        <f t="shared" si="3"/>
        <v>9.916666666666666</v>
      </c>
      <c r="V38" s="171">
        <v>0</v>
      </c>
      <c r="W38" s="172">
        <v>0</v>
      </c>
      <c r="X38" s="185">
        <v>43.33333333333333</v>
      </c>
      <c r="Y38" s="173">
        <v>0</v>
      </c>
      <c r="Z38" s="174">
        <v>0</v>
      </c>
      <c r="AA38" s="176">
        <f t="shared" si="1"/>
        <v>43.33333333333333</v>
      </c>
      <c r="AB38" s="175">
        <f t="shared" si="2"/>
        <v>53.24999999999999</v>
      </c>
      <c r="AD38" s="175">
        <v>34.58333333333333</v>
      </c>
    </row>
    <row r="39" spans="13:30" ht="16.5" customHeight="1">
      <c r="M39" s="44"/>
      <c r="N39" s="45"/>
      <c r="O39" s="45" t="s">
        <v>20</v>
      </c>
      <c r="P39" s="171">
        <v>0</v>
      </c>
      <c r="Q39" s="172">
        <v>0</v>
      </c>
      <c r="R39" s="172">
        <f>+R38*2</f>
        <v>19.833333333333332</v>
      </c>
      <c r="S39" s="173">
        <v>0</v>
      </c>
      <c r="T39" s="174">
        <v>0</v>
      </c>
      <c r="U39" s="175">
        <f t="shared" si="3"/>
        <v>19.833333333333332</v>
      </c>
      <c r="V39" s="171">
        <v>0</v>
      </c>
      <c r="W39" s="172">
        <v>0</v>
      </c>
      <c r="X39" s="172">
        <f>+X38*2</f>
        <v>86.66666666666666</v>
      </c>
      <c r="Y39" s="173">
        <v>0</v>
      </c>
      <c r="Z39" s="174">
        <v>0</v>
      </c>
      <c r="AA39" s="176">
        <f t="shared" si="1"/>
        <v>86.66666666666666</v>
      </c>
      <c r="AB39" s="175">
        <f t="shared" si="2"/>
        <v>106.49999999999999</v>
      </c>
      <c r="AD39" s="175">
        <v>69.16666666666666</v>
      </c>
    </row>
    <row r="40" spans="13:30" ht="16.5" customHeight="1">
      <c r="M40" s="56"/>
      <c r="N40" s="57" t="s">
        <v>21</v>
      </c>
      <c r="O40" s="57"/>
      <c r="P40" s="177" t="e">
        <f>+P37+P39</f>
        <v>#VALUE!</v>
      </c>
      <c r="Q40" s="178" t="e">
        <f>+Q37+Q39</f>
        <v>#VALUE!</v>
      </c>
      <c r="R40" s="178" t="e">
        <f>+R37+R39</f>
        <v>#VALUE!</v>
      </c>
      <c r="S40" s="179" t="e">
        <f>+S37+S39</f>
        <v>#VALUE!</v>
      </c>
      <c r="T40" s="180" t="e">
        <f>+T37+T39</f>
        <v>#VALUE!</v>
      </c>
      <c r="U40" s="181" t="e">
        <f t="shared" si="3"/>
        <v>#VALUE!</v>
      </c>
      <c r="V40" s="177" t="e">
        <f>+V37+V39</f>
        <v>#VALUE!</v>
      </c>
      <c r="W40" s="178" t="e">
        <f>+W37+W39</f>
        <v>#VALUE!</v>
      </c>
      <c r="X40" s="178" t="e">
        <f>+X37+X39</f>
        <v>#VALUE!</v>
      </c>
      <c r="Y40" s="179" t="e">
        <f>+Y37+Y39</f>
        <v>#VALUE!</v>
      </c>
      <c r="Z40" s="180" t="e">
        <f>+Z37+Z39</f>
        <v>#VALUE!</v>
      </c>
      <c r="AA40" s="182" t="e">
        <f t="shared" si="1"/>
        <v>#VALUE!</v>
      </c>
      <c r="AB40" s="181" t="e">
        <f t="shared" si="2"/>
        <v>#VALUE!</v>
      </c>
      <c r="AD40" s="181">
        <v>273.5196078431373</v>
      </c>
    </row>
    <row r="41" spans="1:30" ht="16.5" customHeight="1">
      <c r="A41" s="85" t="str">
        <f>$K41&amp;A$4&amp;A$3</f>
        <v>T08ป_R</v>
      </c>
      <c r="B41" s="85" t="str">
        <f>$K41&amp;B$4&amp;B$3</f>
        <v>T08ป_S</v>
      </c>
      <c r="C41" s="85" t="str">
        <f>$K41&amp;C$4&amp;C$3</f>
        <v>T08ป_T</v>
      </c>
      <c r="D41" s="85" t="str">
        <f>$K41&amp;D$4&amp;D$3</f>
        <v>T08ป_M</v>
      </c>
      <c r="E41" s="85" t="str">
        <f>$K41&amp;E$4&amp;E$3</f>
        <v>T08ป_G</v>
      </c>
      <c r="F41" s="86" t="str">
        <f>$L41&amp;F$4&amp;F$3</f>
        <v>T08พ_R</v>
      </c>
      <c r="G41" s="86" t="str">
        <f>$L41&amp;G$4&amp;G$3</f>
        <v>T08พ_S</v>
      </c>
      <c r="H41" s="86" t="str">
        <f>$L41&amp;H$4&amp;H$3</f>
        <v>T08พ_T</v>
      </c>
      <c r="I41" s="86" t="str">
        <f>$L41&amp;I$4&amp;I$3</f>
        <v>T08พ_M</v>
      </c>
      <c r="J41" s="86" t="str">
        <f>$L41&amp;J$4&amp;J$3</f>
        <v>T08พ_G</v>
      </c>
      <c r="K41" s="88" t="s">
        <v>87</v>
      </c>
      <c r="L41" s="88" t="s">
        <v>87</v>
      </c>
      <c r="M41" s="44" t="s">
        <v>88</v>
      </c>
      <c r="N41" s="45" t="s">
        <v>17</v>
      </c>
      <c r="O41" s="45" t="s">
        <v>17</v>
      </c>
      <c r="P41" s="46" t="e">
        <f>SUMIF('[1]data56_2วิทยาเขต new'!$W$2:$Y$2000,A41,'[1]data56_2วิทยาเขต new'!$Y$2:$Y$2000)</f>
        <v>#VALUE!</v>
      </c>
      <c r="Q41" s="47" t="e">
        <f>SUMIF('[1]data56_2วิทยาเขต new'!$W$2:$Y$2000,B41,'[1]data56_2วิทยาเขต new'!$Y$2:$Y$2000)</f>
        <v>#VALUE!</v>
      </c>
      <c r="R41" s="47" t="e">
        <f>SUMIF('[1]data56_2วิทยาเขต new'!$W$2:$Y$2000,C41,'[1]data56_2วิทยาเขต new'!$Y$2:$Y$2000)</f>
        <v>#VALUE!</v>
      </c>
      <c r="S41" s="48" t="e">
        <f>SUMIF('[1]data56_2วิทยาเขต new'!$W$2:$Y$2000,D41,'[1]data56_2วิทยาเขต new'!$Y$2:$Y$2000)</f>
        <v>#VALUE!</v>
      </c>
      <c r="T41" s="49" t="e">
        <f>SUMIF('[1]data56_2วิทยาเขต new'!$W$2:$Y$2000,E41,'[1]data56_2วิทยาเขต new'!$Y$2:$Y$2000)</f>
        <v>#VALUE!</v>
      </c>
      <c r="U41" s="50" t="e">
        <f>SUM(P41:T41)</f>
        <v>#VALUE!</v>
      </c>
      <c r="V41" s="46" t="e">
        <f>SUMIF('[1]data56_2วิทยาเขต new'!$W$2:$Y$2000,F41,'[1]data56_2วิทยาเขต new'!$Y$2:$Y$2000)</f>
        <v>#VALUE!</v>
      </c>
      <c r="W41" s="47" t="e">
        <f>SUMIF('[1]data56_2วิทยาเขต new'!$W$2:$Y$2000,G41,'[1]data56_2วิทยาเขต new'!$Y$2:$Y$2000)</f>
        <v>#VALUE!</v>
      </c>
      <c r="X41" s="47" t="e">
        <f>SUMIF('[1]data56_2วิทยาเขต new'!$W$2:$Y$2000,H41,'[1]data56_2วิทยาเขต new'!$Y$2:$Y$2000)</f>
        <v>#VALUE!</v>
      </c>
      <c r="Y41" s="48" t="e">
        <f>SUMIF('[1]data56_2วิทยาเขต new'!$W$2:$Y$2000,I41,'[1]data56_2วิทยาเขต new'!$Y$2:$Y$2000)</f>
        <v>#VALUE!</v>
      </c>
      <c r="Z41" s="49" t="e">
        <f>SUMIF('[1]data56_2วิทยาเขต new'!$W$2:$Y$2000,J41,'[1]data56_2วิทยาเขต new'!$Y$2:$Y$2000)</f>
        <v>#VALUE!</v>
      </c>
      <c r="AA41" s="51" t="e">
        <f>SUM(V41:Z41)</f>
        <v>#VALUE!</v>
      </c>
      <c r="AB41" s="51" t="e">
        <f t="shared" si="2"/>
        <v>#VALUE!</v>
      </c>
      <c r="AD41" s="51">
        <v>21.941176470588236</v>
      </c>
    </row>
    <row r="42" spans="13:30" ht="16.5" customHeight="1">
      <c r="M42" s="44"/>
      <c r="N42" s="45"/>
      <c r="O42" s="45" t="s">
        <v>18</v>
      </c>
      <c r="P42" s="171">
        <v>0</v>
      </c>
      <c r="Q42" s="172">
        <v>0</v>
      </c>
      <c r="R42" s="172">
        <v>0</v>
      </c>
      <c r="S42" s="173">
        <v>0</v>
      </c>
      <c r="T42" s="174">
        <v>0</v>
      </c>
      <c r="U42" s="175">
        <f t="shared" si="3"/>
        <v>0</v>
      </c>
      <c r="V42" s="171">
        <v>0</v>
      </c>
      <c r="W42" s="172">
        <v>0</v>
      </c>
      <c r="X42" s="172">
        <v>0</v>
      </c>
      <c r="Y42" s="173">
        <v>0</v>
      </c>
      <c r="Z42" s="174">
        <v>0</v>
      </c>
      <c r="AA42" s="176">
        <f t="shared" si="1"/>
        <v>0</v>
      </c>
      <c r="AB42" s="186">
        <f t="shared" si="2"/>
        <v>0</v>
      </c>
      <c r="AD42" s="186">
        <v>0</v>
      </c>
    </row>
    <row r="43" spans="13:30" ht="16.5" customHeight="1">
      <c r="M43" s="44"/>
      <c r="N43" s="45"/>
      <c r="O43" s="45" t="s">
        <v>14</v>
      </c>
      <c r="P43" s="171" t="e">
        <f>+P41+P42</f>
        <v>#VALUE!</v>
      </c>
      <c r="Q43" s="172" t="e">
        <f>+Q41+Q42</f>
        <v>#VALUE!</v>
      </c>
      <c r="R43" s="172" t="e">
        <f>+R41+R42</f>
        <v>#VALUE!</v>
      </c>
      <c r="S43" s="173" t="e">
        <f>+S41+S42</f>
        <v>#VALUE!</v>
      </c>
      <c r="T43" s="174" t="e">
        <f>+T41+T42</f>
        <v>#VALUE!</v>
      </c>
      <c r="U43" s="175" t="e">
        <f t="shared" si="3"/>
        <v>#VALUE!</v>
      </c>
      <c r="V43" s="171" t="e">
        <f>+V41+V42</f>
        <v>#VALUE!</v>
      </c>
      <c r="W43" s="172" t="e">
        <f>+W41+W42</f>
        <v>#VALUE!</v>
      </c>
      <c r="X43" s="172" t="e">
        <f>+X41+X42</f>
        <v>#VALUE!</v>
      </c>
      <c r="Y43" s="173" t="e">
        <f>+Y41+Y42</f>
        <v>#VALUE!</v>
      </c>
      <c r="Z43" s="174" t="e">
        <f>+Z41+Z42</f>
        <v>#VALUE!</v>
      </c>
      <c r="AA43" s="176" t="e">
        <f t="shared" si="1"/>
        <v>#VALUE!</v>
      </c>
      <c r="AB43" s="186" t="e">
        <f t="shared" si="2"/>
        <v>#VALUE!</v>
      </c>
      <c r="AD43" s="186">
        <v>21.941176470588236</v>
      </c>
    </row>
    <row r="44" spans="13:30" ht="16.5" customHeight="1">
      <c r="M44" s="44"/>
      <c r="N44" s="45" t="s">
        <v>19</v>
      </c>
      <c r="O44" s="45" t="s">
        <v>18</v>
      </c>
      <c r="P44" s="171">
        <v>0</v>
      </c>
      <c r="Q44" s="172">
        <v>0</v>
      </c>
      <c r="R44" s="172">
        <v>0</v>
      </c>
      <c r="S44" s="173">
        <v>0</v>
      </c>
      <c r="T44" s="174">
        <v>0</v>
      </c>
      <c r="U44" s="175">
        <f t="shared" si="3"/>
        <v>0</v>
      </c>
      <c r="V44" s="171">
        <v>0</v>
      </c>
      <c r="W44" s="172">
        <v>0</v>
      </c>
      <c r="X44" s="172">
        <v>0</v>
      </c>
      <c r="Y44" s="173">
        <v>0</v>
      </c>
      <c r="Z44" s="174">
        <v>0</v>
      </c>
      <c r="AA44" s="176">
        <f t="shared" si="1"/>
        <v>0</v>
      </c>
      <c r="AB44" s="186">
        <f t="shared" si="2"/>
        <v>0</v>
      </c>
      <c r="AD44" s="186">
        <v>0</v>
      </c>
    </row>
    <row r="45" spans="13:30" ht="16.5" customHeight="1">
      <c r="M45" s="44"/>
      <c r="N45" s="45"/>
      <c r="O45" s="45" t="s">
        <v>20</v>
      </c>
      <c r="P45" s="171">
        <v>0</v>
      </c>
      <c r="Q45" s="172">
        <v>0</v>
      </c>
      <c r="R45" s="172">
        <v>0</v>
      </c>
      <c r="S45" s="173">
        <v>0</v>
      </c>
      <c r="T45" s="174">
        <v>0</v>
      </c>
      <c r="U45" s="175">
        <f t="shared" si="3"/>
        <v>0</v>
      </c>
      <c r="V45" s="171">
        <v>0</v>
      </c>
      <c r="W45" s="172">
        <v>0</v>
      </c>
      <c r="X45" s="172">
        <v>0</v>
      </c>
      <c r="Y45" s="173">
        <v>0</v>
      </c>
      <c r="Z45" s="174">
        <v>0</v>
      </c>
      <c r="AA45" s="176">
        <f t="shared" si="1"/>
        <v>0</v>
      </c>
      <c r="AB45" s="186">
        <f t="shared" si="2"/>
        <v>0</v>
      </c>
      <c r="AD45" s="186">
        <v>0</v>
      </c>
    </row>
    <row r="46" spans="13:30" ht="16.5" customHeight="1">
      <c r="M46" s="72"/>
      <c r="N46" s="73" t="s">
        <v>21</v>
      </c>
      <c r="O46" s="73"/>
      <c r="P46" s="187" t="e">
        <f>+P43+P45</f>
        <v>#VALUE!</v>
      </c>
      <c r="Q46" s="188" t="e">
        <f>+Q43+Q45</f>
        <v>#VALUE!</v>
      </c>
      <c r="R46" s="188" t="e">
        <f>+R43+R45</f>
        <v>#VALUE!</v>
      </c>
      <c r="S46" s="189" t="e">
        <f>+S43+S45</f>
        <v>#VALUE!</v>
      </c>
      <c r="T46" s="190" t="e">
        <f>+T43+T45</f>
        <v>#VALUE!</v>
      </c>
      <c r="U46" s="191" t="e">
        <f t="shared" si="3"/>
        <v>#VALUE!</v>
      </c>
      <c r="V46" s="187" t="e">
        <f>+V43+V45</f>
        <v>#VALUE!</v>
      </c>
      <c r="W46" s="188" t="e">
        <f>+W43+W45</f>
        <v>#VALUE!</v>
      </c>
      <c r="X46" s="188" t="e">
        <f>+X43+X45</f>
        <v>#VALUE!</v>
      </c>
      <c r="Y46" s="189" t="e">
        <f>+Y43+Y45</f>
        <v>#VALUE!</v>
      </c>
      <c r="Z46" s="190" t="e">
        <f>+Z43+Z45</f>
        <v>#VALUE!</v>
      </c>
      <c r="AA46" s="192" t="e">
        <f t="shared" si="1"/>
        <v>#VALUE!</v>
      </c>
      <c r="AB46" s="193" t="e">
        <f t="shared" si="2"/>
        <v>#VALUE!</v>
      </c>
      <c r="AD46" s="193">
        <v>21.941176470588236</v>
      </c>
    </row>
  </sheetData>
  <sheetProtection/>
  <printOptions horizontalCentered="1"/>
  <pageMargins left="0.3937007874015748" right="0.3937007874015748" top="0.7086614173228347" bottom="0.5905511811023623" header="0.31496062992125984" footer="0.31496062992125984"/>
  <pageSetup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CCFF"/>
  </sheetPr>
  <dimension ref="A1:AD22"/>
  <sheetViews>
    <sheetView zoomScalePageLayoutView="0" workbookViewId="0" topLeftCell="M1">
      <selection activeCell="F33" sqref="F33"/>
    </sheetView>
  </sheetViews>
  <sheetFormatPr defaultColWidth="9.140625" defaultRowHeight="16.5" customHeight="1"/>
  <cols>
    <col min="1" max="5" width="8.00390625" style="85" hidden="1" customWidth="1"/>
    <col min="6" max="10" width="8.00390625" style="86" hidden="1" customWidth="1"/>
    <col min="11" max="11" width="3.421875" style="13" hidden="1" customWidth="1"/>
    <col min="12" max="12" width="3.421875" style="195" hidden="1" customWidth="1"/>
    <col min="13" max="13" width="30.00390625" style="13" customWidth="1"/>
    <col min="14" max="14" width="7.7109375" style="13" bestFit="1" customWidth="1"/>
    <col min="15" max="15" width="6.00390625" style="13" bestFit="1" customWidth="1"/>
    <col min="16" max="16" width="9.140625" style="13" bestFit="1" customWidth="1"/>
    <col min="17" max="17" width="4.7109375" style="13" bestFit="1" customWidth="1"/>
    <col min="18" max="18" width="6.8515625" style="13" bestFit="1" customWidth="1"/>
    <col min="19" max="21" width="8.00390625" style="13" customWidth="1"/>
    <col min="22" max="22" width="9.140625" style="13" bestFit="1" customWidth="1"/>
    <col min="23" max="23" width="4.7109375" style="13" bestFit="1" customWidth="1"/>
    <col min="24" max="24" width="9.140625" style="13" bestFit="1" customWidth="1"/>
    <col min="25" max="25" width="4.8515625" style="13" bestFit="1" customWidth="1"/>
    <col min="26" max="26" width="7.421875" style="13" bestFit="1" customWidth="1"/>
    <col min="27" max="27" width="8.00390625" style="13" customWidth="1"/>
    <col min="28" max="28" width="9.140625" style="244" bestFit="1" customWidth="1"/>
    <col min="29" max="29" width="9.00390625" style="13" customWidth="1"/>
    <col min="30" max="30" width="9.140625" style="244" bestFit="1" customWidth="1"/>
    <col min="31" max="16384" width="9.00390625" style="13" customWidth="1"/>
  </cols>
  <sheetData>
    <row r="1" spans="13:30" ht="16.5" customHeight="1">
      <c r="M1" s="90" t="s">
        <v>89</v>
      </c>
      <c r="N1" s="91"/>
      <c r="O1" s="92"/>
      <c r="AB1" s="196"/>
      <c r="AD1" s="196"/>
    </row>
    <row r="2" spans="13:30" ht="16.5" customHeight="1">
      <c r="M2" s="90"/>
      <c r="N2" s="92"/>
      <c r="O2" s="92"/>
      <c r="AB2" s="196"/>
      <c r="AD2" s="196"/>
    </row>
    <row r="3" spans="1:30" ht="16.5" customHeight="1">
      <c r="A3" s="83" t="s">
        <v>28</v>
      </c>
      <c r="B3" s="83" t="s">
        <v>29</v>
      </c>
      <c r="C3" s="83" t="s">
        <v>30</v>
      </c>
      <c r="D3" s="83" t="s">
        <v>31</v>
      </c>
      <c r="E3" s="83" t="s">
        <v>32</v>
      </c>
      <c r="F3" s="84" t="s">
        <v>28</v>
      </c>
      <c r="G3" s="84" t="s">
        <v>29</v>
      </c>
      <c r="H3" s="84" t="s">
        <v>30</v>
      </c>
      <c r="I3" s="84" t="s">
        <v>31</v>
      </c>
      <c r="J3" s="84" t="s">
        <v>32</v>
      </c>
      <c r="M3" s="10" t="s">
        <v>6</v>
      </c>
      <c r="N3" s="10" t="s">
        <v>1</v>
      </c>
      <c r="O3" s="10" t="s">
        <v>2</v>
      </c>
      <c r="P3" s="197" t="s">
        <v>3</v>
      </c>
      <c r="Q3" s="197"/>
      <c r="R3" s="197"/>
      <c r="S3" s="197"/>
      <c r="T3" s="197"/>
      <c r="U3" s="197"/>
      <c r="V3" s="197" t="s">
        <v>4</v>
      </c>
      <c r="W3" s="197"/>
      <c r="X3" s="197"/>
      <c r="Y3" s="197"/>
      <c r="Z3" s="197"/>
      <c r="AA3" s="197"/>
      <c r="AB3" s="198" t="s">
        <v>5</v>
      </c>
      <c r="AD3" s="198" t="s">
        <v>5</v>
      </c>
    </row>
    <row r="4" spans="1:30" ht="16.5" customHeight="1">
      <c r="A4" s="85" t="s">
        <v>33</v>
      </c>
      <c r="B4" s="85" t="s">
        <v>33</v>
      </c>
      <c r="C4" s="85" t="s">
        <v>33</v>
      </c>
      <c r="D4" s="85" t="s">
        <v>33</v>
      </c>
      <c r="E4" s="85" t="s">
        <v>33</v>
      </c>
      <c r="F4" s="86" t="s">
        <v>34</v>
      </c>
      <c r="G4" s="86" t="s">
        <v>34</v>
      </c>
      <c r="H4" s="86" t="s">
        <v>34</v>
      </c>
      <c r="I4" s="86" t="s">
        <v>34</v>
      </c>
      <c r="J4" s="86" t="s">
        <v>34</v>
      </c>
      <c r="M4" s="97"/>
      <c r="N4" s="15" t="s">
        <v>7</v>
      </c>
      <c r="O4" s="15" t="s">
        <v>8</v>
      </c>
      <c r="P4" s="199" t="s">
        <v>9</v>
      </c>
      <c r="Q4" s="200" t="s">
        <v>10</v>
      </c>
      <c r="R4" s="200" t="s">
        <v>11</v>
      </c>
      <c r="S4" s="200" t="s">
        <v>12</v>
      </c>
      <c r="T4" s="201" t="s">
        <v>13</v>
      </c>
      <c r="U4" s="199" t="s">
        <v>14</v>
      </c>
      <c r="V4" s="199" t="s">
        <v>9</v>
      </c>
      <c r="W4" s="200" t="s">
        <v>10</v>
      </c>
      <c r="X4" s="200" t="s">
        <v>11</v>
      </c>
      <c r="Y4" s="201" t="s">
        <v>12</v>
      </c>
      <c r="Z4" s="202" t="s">
        <v>13</v>
      </c>
      <c r="AA4" s="199" t="s">
        <v>14</v>
      </c>
      <c r="AB4" s="203" t="s">
        <v>15</v>
      </c>
      <c r="AD4" s="203" t="s">
        <v>35</v>
      </c>
    </row>
    <row r="5" spans="13:30" ht="16.5" customHeight="1">
      <c r="M5" s="21" t="s">
        <v>25</v>
      </c>
      <c r="N5" s="22" t="s">
        <v>17</v>
      </c>
      <c r="O5" s="22" t="s">
        <v>17</v>
      </c>
      <c r="P5" s="204" t="e">
        <f aca="true" t="shared" si="0" ref="P5:Z10">+P11+P17</f>
        <v>#VALUE!</v>
      </c>
      <c r="Q5" s="205" t="e">
        <f t="shared" si="0"/>
        <v>#VALUE!</v>
      </c>
      <c r="R5" s="205" t="e">
        <f t="shared" si="0"/>
        <v>#VALUE!</v>
      </c>
      <c r="S5" s="206" t="e">
        <f t="shared" si="0"/>
        <v>#VALUE!</v>
      </c>
      <c r="T5" s="207" t="e">
        <f t="shared" si="0"/>
        <v>#VALUE!</v>
      </c>
      <c r="U5" s="208" t="e">
        <f t="shared" si="0"/>
        <v>#VALUE!</v>
      </c>
      <c r="V5" s="204" t="e">
        <f t="shared" si="0"/>
        <v>#VALUE!</v>
      </c>
      <c r="W5" s="205" t="e">
        <f t="shared" si="0"/>
        <v>#VALUE!</v>
      </c>
      <c r="X5" s="205" t="e">
        <f t="shared" si="0"/>
        <v>#VALUE!</v>
      </c>
      <c r="Y5" s="206" t="e">
        <f t="shared" si="0"/>
        <v>#VALUE!</v>
      </c>
      <c r="Z5" s="207" t="e">
        <f t="shared" si="0"/>
        <v>#VALUE!</v>
      </c>
      <c r="AA5" s="209" t="e">
        <f aca="true" t="shared" si="1" ref="AA5:AA22">SUM(V5:Z5)</f>
        <v>#VALUE!</v>
      </c>
      <c r="AB5" s="208" t="e">
        <f aca="true" t="shared" si="2" ref="AB5:AB22">+U5+AA5</f>
        <v>#VALUE!</v>
      </c>
      <c r="AD5" s="208">
        <v>370.35294117647055</v>
      </c>
    </row>
    <row r="6" spans="13:30" ht="16.5" customHeight="1">
      <c r="M6" s="35"/>
      <c r="N6" s="29"/>
      <c r="O6" s="29" t="s">
        <v>18</v>
      </c>
      <c r="P6" s="210">
        <f t="shared" si="0"/>
        <v>0</v>
      </c>
      <c r="Q6" s="211">
        <f t="shared" si="0"/>
        <v>0</v>
      </c>
      <c r="R6" s="211">
        <f t="shared" si="0"/>
        <v>0</v>
      </c>
      <c r="S6" s="212">
        <f t="shared" si="0"/>
        <v>0</v>
      </c>
      <c r="T6" s="213">
        <f t="shared" si="0"/>
        <v>0</v>
      </c>
      <c r="U6" s="214">
        <f t="shared" si="0"/>
        <v>0</v>
      </c>
      <c r="V6" s="210">
        <f t="shared" si="0"/>
        <v>0</v>
      </c>
      <c r="W6" s="211">
        <f t="shared" si="0"/>
        <v>0</v>
      </c>
      <c r="X6" s="211">
        <f t="shared" si="0"/>
        <v>0</v>
      </c>
      <c r="Y6" s="212">
        <f t="shared" si="0"/>
        <v>0</v>
      </c>
      <c r="Z6" s="213">
        <f t="shared" si="0"/>
        <v>0</v>
      </c>
      <c r="AA6" s="215">
        <f t="shared" si="1"/>
        <v>0</v>
      </c>
      <c r="AB6" s="214">
        <f t="shared" si="2"/>
        <v>0</v>
      </c>
      <c r="AD6" s="214">
        <v>0</v>
      </c>
    </row>
    <row r="7" spans="13:30" ht="16.5" customHeight="1">
      <c r="M7" s="35"/>
      <c r="N7" s="29"/>
      <c r="O7" s="29" t="s">
        <v>14</v>
      </c>
      <c r="P7" s="210" t="e">
        <f t="shared" si="0"/>
        <v>#VALUE!</v>
      </c>
      <c r="Q7" s="211" t="e">
        <f t="shared" si="0"/>
        <v>#VALUE!</v>
      </c>
      <c r="R7" s="211" t="e">
        <f t="shared" si="0"/>
        <v>#VALUE!</v>
      </c>
      <c r="S7" s="212" t="e">
        <f t="shared" si="0"/>
        <v>#VALUE!</v>
      </c>
      <c r="T7" s="213" t="e">
        <f t="shared" si="0"/>
        <v>#VALUE!</v>
      </c>
      <c r="U7" s="214" t="e">
        <f t="shared" si="0"/>
        <v>#VALUE!</v>
      </c>
      <c r="V7" s="210" t="e">
        <f t="shared" si="0"/>
        <v>#VALUE!</v>
      </c>
      <c r="W7" s="211" t="e">
        <f t="shared" si="0"/>
        <v>#VALUE!</v>
      </c>
      <c r="X7" s="211" t="e">
        <f t="shared" si="0"/>
        <v>#VALUE!</v>
      </c>
      <c r="Y7" s="212" t="e">
        <f t="shared" si="0"/>
        <v>#VALUE!</v>
      </c>
      <c r="Z7" s="213" t="e">
        <f t="shared" si="0"/>
        <v>#VALUE!</v>
      </c>
      <c r="AA7" s="215" t="e">
        <f t="shared" si="1"/>
        <v>#VALUE!</v>
      </c>
      <c r="AB7" s="216" t="e">
        <f t="shared" si="2"/>
        <v>#VALUE!</v>
      </c>
      <c r="AD7" s="214">
        <v>370.35294117647055</v>
      </c>
    </row>
    <row r="8" spans="13:30" ht="16.5" customHeight="1">
      <c r="M8" s="35"/>
      <c r="N8" s="29" t="s">
        <v>19</v>
      </c>
      <c r="O8" s="29" t="s">
        <v>18</v>
      </c>
      <c r="P8" s="210">
        <f t="shared" si="0"/>
        <v>0</v>
      </c>
      <c r="Q8" s="211">
        <f t="shared" si="0"/>
        <v>0</v>
      </c>
      <c r="R8" s="211">
        <f t="shared" si="0"/>
        <v>0</v>
      </c>
      <c r="S8" s="212">
        <f t="shared" si="0"/>
        <v>0</v>
      </c>
      <c r="T8" s="213">
        <f t="shared" si="0"/>
        <v>0</v>
      </c>
      <c r="U8" s="214">
        <f t="shared" si="0"/>
        <v>0</v>
      </c>
      <c r="V8" s="210">
        <f t="shared" si="0"/>
        <v>0</v>
      </c>
      <c r="W8" s="211">
        <f t="shared" si="0"/>
        <v>0</v>
      </c>
      <c r="X8" s="211">
        <f t="shared" si="0"/>
        <v>0</v>
      </c>
      <c r="Y8" s="212">
        <f t="shared" si="0"/>
        <v>0</v>
      </c>
      <c r="Z8" s="213">
        <f t="shared" si="0"/>
        <v>0</v>
      </c>
      <c r="AA8" s="215">
        <f t="shared" si="1"/>
        <v>0</v>
      </c>
      <c r="AB8" s="214">
        <f t="shared" si="2"/>
        <v>0</v>
      </c>
      <c r="AD8" s="214">
        <v>0</v>
      </c>
    </row>
    <row r="9" spans="13:30" ht="16.5" customHeight="1">
      <c r="M9" s="35"/>
      <c r="N9" s="29"/>
      <c r="O9" s="29" t="s">
        <v>20</v>
      </c>
      <c r="P9" s="210">
        <f t="shared" si="0"/>
        <v>0</v>
      </c>
      <c r="Q9" s="211">
        <f t="shared" si="0"/>
        <v>0</v>
      </c>
      <c r="R9" s="211">
        <f t="shared" si="0"/>
        <v>0</v>
      </c>
      <c r="S9" s="212">
        <f t="shared" si="0"/>
        <v>0</v>
      </c>
      <c r="T9" s="213">
        <f t="shared" si="0"/>
        <v>0</v>
      </c>
      <c r="U9" s="214">
        <f t="shared" si="0"/>
        <v>0</v>
      </c>
      <c r="V9" s="210">
        <f t="shared" si="0"/>
        <v>0</v>
      </c>
      <c r="W9" s="211">
        <f t="shared" si="0"/>
        <v>0</v>
      </c>
      <c r="X9" s="211">
        <f t="shared" si="0"/>
        <v>0</v>
      </c>
      <c r="Y9" s="212">
        <f t="shared" si="0"/>
        <v>0</v>
      </c>
      <c r="Z9" s="213">
        <f t="shared" si="0"/>
        <v>0</v>
      </c>
      <c r="AA9" s="215">
        <f t="shared" si="1"/>
        <v>0</v>
      </c>
      <c r="AB9" s="214">
        <f t="shared" si="2"/>
        <v>0</v>
      </c>
      <c r="AD9" s="214">
        <v>0</v>
      </c>
    </row>
    <row r="10" spans="13:30" ht="16.5" customHeight="1">
      <c r="M10" s="37"/>
      <c r="N10" s="38" t="s">
        <v>21</v>
      </c>
      <c r="O10" s="38"/>
      <c r="P10" s="217" t="e">
        <f t="shared" si="0"/>
        <v>#VALUE!</v>
      </c>
      <c r="Q10" s="218" t="e">
        <f t="shared" si="0"/>
        <v>#VALUE!</v>
      </c>
      <c r="R10" s="218" t="e">
        <f t="shared" si="0"/>
        <v>#VALUE!</v>
      </c>
      <c r="S10" s="219" t="e">
        <f t="shared" si="0"/>
        <v>#VALUE!</v>
      </c>
      <c r="T10" s="220" t="e">
        <f t="shared" si="0"/>
        <v>#VALUE!</v>
      </c>
      <c r="U10" s="221" t="e">
        <f t="shared" si="0"/>
        <v>#VALUE!</v>
      </c>
      <c r="V10" s="217" t="e">
        <f t="shared" si="0"/>
        <v>#VALUE!</v>
      </c>
      <c r="W10" s="218" t="e">
        <f t="shared" si="0"/>
        <v>#VALUE!</v>
      </c>
      <c r="X10" s="218" t="e">
        <f t="shared" si="0"/>
        <v>#VALUE!</v>
      </c>
      <c r="Y10" s="219" t="e">
        <f t="shared" si="0"/>
        <v>#VALUE!</v>
      </c>
      <c r="Z10" s="220" t="e">
        <f t="shared" si="0"/>
        <v>#VALUE!</v>
      </c>
      <c r="AA10" s="222" t="e">
        <f t="shared" si="1"/>
        <v>#VALUE!</v>
      </c>
      <c r="AB10" s="221" t="e">
        <f t="shared" si="2"/>
        <v>#VALUE!</v>
      </c>
      <c r="AD10" s="221">
        <v>370.35294117647055</v>
      </c>
    </row>
    <row r="11" spans="1:30" ht="16.5" customHeight="1">
      <c r="A11" s="85" t="str">
        <f>$K11&amp;A$4&amp;A$3</f>
        <v>M01ป_R</v>
      </c>
      <c r="B11" s="85" t="str">
        <f>$K11&amp;B$4&amp;B$3</f>
        <v>M01ป_S</v>
      </c>
      <c r="C11" s="85" t="str">
        <f>$K11&amp;C$4&amp;C$3</f>
        <v>M01ป_T</v>
      </c>
      <c r="D11" s="85" t="str">
        <f>$K11&amp;D$4&amp;D$3</f>
        <v>M01ป_M</v>
      </c>
      <c r="E11" s="85" t="str">
        <f>$K11&amp;E$4&amp;E$3</f>
        <v>M01ป_G</v>
      </c>
      <c r="F11" s="86" t="str">
        <f>$L11&amp;F$4&amp;F$3</f>
        <v>M01พ_R</v>
      </c>
      <c r="G11" s="86" t="str">
        <f>$L11&amp;G$4&amp;G$3</f>
        <v>M01พ_S</v>
      </c>
      <c r="H11" s="86" t="str">
        <f>$L11&amp;H$4&amp;H$3</f>
        <v>M01พ_T</v>
      </c>
      <c r="I11" s="86" t="str">
        <f>$L11&amp;I$4&amp;I$3</f>
        <v>M01พ_M</v>
      </c>
      <c r="J11" s="86" t="str">
        <f>$L11&amp;J$4&amp;J$3</f>
        <v>M01พ_G</v>
      </c>
      <c r="K11" s="223" t="s">
        <v>90</v>
      </c>
      <c r="L11" s="224" t="s">
        <v>90</v>
      </c>
      <c r="M11" s="44" t="s">
        <v>91</v>
      </c>
      <c r="N11" s="45" t="s">
        <v>17</v>
      </c>
      <c r="O11" s="45" t="s">
        <v>17</v>
      </c>
      <c r="P11" s="46" t="e">
        <f>SUMIF('[1]data56_2วิทยาเขต new'!$W$2:$Y$2000,A11,'[1]data56_2วิทยาเขต new'!$Y$2:$Y$2000)</f>
        <v>#VALUE!</v>
      </c>
      <c r="Q11" s="47" t="e">
        <f>SUMIF('[1]data56_2วิทยาเขต new'!$W$2:$Y$2000,B11,'[1]data56_2วิทยาเขต new'!$Y$2:$Y$2000)</f>
        <v>#VALUE!</v>
      </c>
      <c r="R11" s="47" t="e">
        <f>SUMIF('[1]data56_2วิทยาเขต new'!$W$2:$Y$2000,C11,'[1]data56_2วิทยาเขต new'!$Y$2:$Y$2000)</f>
        <v>#VALUE!</v>
      </c>
      <c r="S11" s="48" t="e">
        <f>SUMIF('[1]data56_2วิทยาเขต new'!$W$2:$Y$2000,D11,'[1]data56_2วิทยาเขต new'!$Y$2:$Y$2000)</f>
        <v>#VALUE!</v>
      </c>
      <c r="T11" s="49" t="e">
        <f>SUMIF('[1]data56_2วิทยาเขต new'!$W$2:$Y$2000,E11,'[1]data56_2วิทยาเขต new'!$Y$2:$Y$2000)</f>
        <v>#VALUE!</v>
      </c>
      <c r="U11" s="50" t="e">
        <f>SUM(P11:T11)</f>
        <v>#VALUE!</v>
      </c>
      <c r="V11" s="46" t="e">
        <f>SUMIF('[1]data56_2วิทยาเขต new'!$W$2:$Y$2000,F11,'[1]data56_2วิทยาเขต new'!$Y$2:$Y$2000)</f>
        <v>#VALUE!</v>
      </c>
      <c r="W11" s="47" t="e">
        <f>SUMIF('[1]data56_2วิทยาเขต new'!$W$2:$Y$2000,G11,'[1]data56_2วิทยาเขต new'!$Y$2:$Y$2000)</f>
        <v>#VALUE!</v>
      </c>
      <c r="X11" s="47" t="e">
        <f>SUMIF('[1]data56_2วิทยาเขต new'!$W$2:$Y$2000,H11,'[1]data56_2วิทยาเขต new'!$Y$2:$Y$2000)</f>
        <v>#VALUE!</v>
      </c>
      <c r="Y11" s="48" t="e">
        <f>SUMIF('[1]data56_2วิทยาเขต new'!$W$2:$Y$2000,I11,'[1]data56_2วิทยาเขต new'!$Y$2:$Y$2000)</f>
        <v>#VALUE!</v>
      </c>
      <c r="Z11" s="49" t="e">
        <f>SUMIF('[1]data56_2วิทยาเขต new'!$W$2:$Y$2000,J11,'[1]data56_2วิทยาเขต new'!$Y$2:$Y$2000)</f>
        <v>#VALUE!</v>
      </c>
      <c r="AA11" s="51" t="e">
        <f>SUM(V11:Z11)</f>
        <v>#VALUE!</v>
      </c>
      <c r="AB11" s="66" t="e">
        <f t="shared" si="2"/>
        <v>#VALUE!</v>
      </c>
      <c r="AD11" s="51">
        <v>361.17647058823525</v>
      </c>
    </row>
    <row r="12" spans="13:30" ht="16.5" customHeight="1">
      <c r="M12" s="44"/>
      <c r="N12" s="45"/>
      <c r="O12" s="45" t="s">
        <v>18</v>
      </c>
      <c r="P12" s="225">
        <v>0</v>
      </c>
      <c r="Q12" s="226">
        <v>0</v>
      </c>
      <c r="R12" s="226">
        <v>0</v>
      </c>
      <c r="S12" s="227">
        <v>0</v>
      </c>
      <c r="T12" s="228">
        <v>0</v>
      </c>
      <c r="U12" s="229">
        <f aca="true" t="shared" si="3" ref="U12:U22">SUM(P12:T12)</f>
        <v>0</v>
      </c>
      <c r="V12" s="225">
        <v>0</v>
      </c>
      <c r="W12" s="226">
        <v>0</v>
      </c>
      <c r="X12" s="226">
        <v>0</v>
      </c>
      <c r="Y12" s="227">
        <v>0</v>
      </c>
      <c r="Z12" s="228">
        <v>0</v>
      </c>
      <c r="AA12" s="230">
        <f t="shared" si="1"/>
        <v>0</v>
      </c>
      <c r="AB12" s="229">
        <f t="shared" si="2"/>
        <v>0</v>
      </c>
      <c r="AD12" s="229">
        <v>0</v>
      </c>
    </row>
    <row r="13" spans="13:30" ht="16.5" customHeight="1">
      <c r="M13" s="44"/>
      <c r="N13" s="45"/>
      <c r="O13" s="45" t="s">
        <v>14</v>
      </c>
      <c r="P13" s="225" t="e">
        <f>+P11+P12</f>
        <v>#VALUE!</v>
      </c>
      <c r="Q13" s="226" t="e">
        <f>+Q11+Q12</f>
        <v>#VALUE!</v>
      </c>
      <c r="R13" s="226" t="e">
        <f>+R11+R12</f>
        <v>#VALUE!</v>
      </c>
      <c r="S13" s="227" t="e">
        <f>+S11+S12</f>
        <v>#VALUE!</v>
      </c>
      <c r="T13" s="228" t="e">
        <f>+T11+T12</f>
        <v>#VALUE!</v>
      </c>
      <c r="U13" s="229" t="e">
        <f t="shared" si="3"/>
        <v>#VALUE!</v>
      </c>
      <c r="V13" s="225" t="e">
        <f>+V11+V12</f>
        <v>#VALUE!</v>
      </c>
      <c r="W13" s="226" t="e">
        <f>+W11+W12</f>
        <v>#VALUE!</v>
      </c>
      <c r="X13" s="226" t="e">
        <f>+X11+X12</f>
        <v>#VALUE!</v>
      </c>
      <c r="Y13" s="227" t="e">
        <f>+Y11+Y12</f>
        <v>#VALUE!</v>
      </c>
      <c r="Z13" s="228" t="e">
        <f>+Z11+Z12</f>
        <v>#VALUE!</v>
      </c>
      <c r="AA13" s="230" t="e">
        <f t="shared" si="1"/>
        <v>#VALUE!</v>
      </c>
      <c r="AB13" s="229" t="e">
        <f t="shared" si="2"/>
        <v>#VALUE!</v>
      </c>
      <c r="AD13" s="229">
        <v>361.17647058823525</v>
      </c>
    </row>
    <row r="14" spans="13:30" ht="16.5" customHeight="1">
      <c r="M14" s="44"/>
      <c r="N14" s="45" t="s">
        <v>19</v>
      </c>
      <c r="O14" s="45" t="s">
        <v>18</v>
      </c>
      <c r="P14" s="225">
        <v>0</v>
      </c>
      <c r="Q14" s="226">
        <v>0</v>
      </c>
      <c r="R14" s="226">
        <v>0</v>
      </c>
      <c r="S14" s="227">
        <v>0</v>
      </c>
      <c r="T14" s="228">
        <v>0</v>
      </c>
      <c r="U14" s="229">
        <f t="shared" si="3"/>
        <v>0</v>
      </c>
      <c r="V14" s="225">
        <v>0</v>
      </c>
      <c r="W14" s="226">
        <v>0</v>
      </c>
      <c r="X14" s="226">
        <v>0</v>
      </c>
      <c r="Y14" s="227">
        <v>0</v>
      </c>
      <c r="Z14" s="228">
        <v>0</v>
      </c>
      <c r="AA14" s="230">
        <f t="shared" si="1"/>
        <v>0</v>
      </c>
      <c r="AB14" s="229">
        <f t="shared" si="2"/>
        <v>0</v>
      </c>
      <c r="AD14" s="229">
        <v>0</v>
      </c>
    </row>
    <row r="15" spans="13:30" ht="16.5" customHeight="1">
      <c r="M15" s="44"/>
      <c r="N15" s="45"/>
      <c r="O15" s="45" t="s">
        <v>20</v>
      </c>
      <c r="P15" s="225">
        <v>0</v>
      </c>
      <c r="Q15" s="226">
        <v>0</v>
      </c>
      <c r="R15" s="226">
        <v>0</v>
      </c>
      <c r="S15" s="227">
        <v>0</v>
      </c>
      <c r="T15" s="228">
        <v>0</v>
      </c>
      <c r="U15" s="229">
        <f t="shared" si="3"/>
        <v>0</v>
      </c>
      <c r="V15" s="225">
        <v>0</v>
      </c>
      <c r="W15" s="226">
        <v>0</v>
      </c>
      <c r="X15" s="226">
        <v>0</v>
      </c>
      <c r="Y15" s="227">
        <v>0</v>
      </c>
      <c r="Z15" s="228">
        <v>0</v>
      </c>
      <c r="AA15" s="230">
        <f t="shared" si="1"/>
        <v>0</v>
      </c>
      <c r="AB15" s="229">
        <f t="shared" si="2"/>
        <v>0</v>
      </c>
      <c r="AD15" s="229">
        <v>0</v>
      </c>
    </row>
    <row r="16" spans="13:30" ht="16.5" customHeight="1">
      <c r="M16" s="56"/>
      <c r="N16" s="129" t="s">
        <v>21</v>
      </c>
      <c r="O16" s="129"/>
      <c r="P16" s="231" t="e">
        <f>+P13+P15</f>
        <v>#VALUE!</v>
      </c>
      <c r="Q16" s="232" t="e">
        <f>+Q13+Q15</f>
        <v>#VALUE!</v>
      </c>
      <c r="R16" s="232" t="e">
        <f>+R13+R15</f>
        <v>#VALUE!</v>
      </c>
      <c r="S16" s="233" t="e">
        <f>+S13+S15</f>
        <v>#VALUE!</v>
      </c>
      <c r="T16" s="234" t="e">
        <f>+T13+T15</f>
        <v>#VALUE!</v>
      </c>
      <c r="U16" s="235" t="e">
        <f t="shared" si="3"/>
        <v>#VALUE!</v>
      </c>
      <c r="V16" s="231" t="e">
        <f>+V13+V15</f>
        <v>#VALUE!</v>
      </c>
      <c r="W16" s="232" t="e">
        <f>+W13+W15</f>
        <v>#VALUE!</v>
      </c>
      <c r="X16" s="232" t="e">
        <f>+X13+X15</f>
        <v>#VALUE!</v>
      </c>
      <c r="Y16" s="233" t="e">
        <f>+Y13+Y15</f>
        <v>#VALUE!</v>
      </c>
      <c r="Z16" s="234" t="e">
        <f>+Z13+Z15</f>
        <v>#VALUE!</v>
      </c>
      <c r="AA16" s="236" t="e">
        <f t="shared" si="1"/>
        <v>#VALUE!</v>
      </c>
      <c r="AB16" s="235" t="e">
        <f t="shared" si="2"/>
        <v>#VALUE!</v>
      </c>
      <c r="AD16" s="237">
        <v>361.17647058823525</v>
      </c>
    </row>
    <row r="17" spans="1:30" ht="16.5" customHeight="1">
      <c r="A17" s="85" t="str">
        <f>$K17&amp;A$4&amp;A$3</f>
        <v>M02ป_R</v>
      </c>
      <c r="B17" s="85" t="str">
        <f>$K17&amp;B$4&amp;B$3</f>
        <v>M02ป_S</v>
      </c>
      <c r="C17" s="85" t="str">
        <f>$K17&amp;C$4&amp;C$3</f>
        <v>M02ป_T</v>
      </c>
      <c r="D17" s="85" t="str">
        <f>$K17&amp;D$4&amp;D$3</f>
        <v>M02ป_M</v>
      </c>
      <c r="E17" s="85" t="str">
        <f>$K17&amp;E$4&amp;E$3</f>
        <v>M02ป_G</v>
      </c>
      <c r="F17" s="86" t="str">
        <f>$L17&amp;F$4&amp;F$3</f>
        <v>M02พ_R</v>
      </c>
      <c r="G17" s="86" t="str">
        <f>$L17&amp;G$4&amp;G$3</f>
        <v>M02พ_S</v>
      </c>
      <c r="H17" s="86" t="str">
        <f>$L17&amp;H$4&amp;H$3</f>
        <v>M02พ_T</v>
      </c>
      <c r="I17" s="86" t="str">
        <f>$L17&amp;I$4&amp;I$3</f>
        <v>M02พ_M</v>
      </c>
      <c r="J17" s="86" t="str">
        <f>$L17&amp;J$4&amp;J$3</f>
        <v>M02พ_G</v>
      </c>
      <c r="K17" s="223" t="s">
        <v>92</v>
      </c>
      <c r="L17" s="224" t="s">
        <v>92</v>
      </c>
      <c r="M17" s="64" t="s">
        <v>93</v>
      </c>
      <c r="N17" s="65" t="s">
        <v>17</v>
      </c>
      <c r="O17" s="65" t="s">
        <v>17</v>
      </c>
      <c r="P17" s="46" t="e">
        <f>SUMIF('[1]data56_2วิทยาเขต new'!$W$2:$Y$2000,A17,'[1]data56_2วิทยาเขต new'!$Y$2:$Y$2000)</f>
        <v>#VALUE!</v>
      </c>
      <c r="Q17" s="47" t="e">
        <f>SUMIF('[1]data56_2วิทยาเขต new'!$W$2:$Y$2000,B17,'[1]data56_2วิทยาเขต new'!$Y$2:$Y$2000)</f>
        <v>#VALUE!</v>
      </c>
      <c r="R17" s="47" t="e">
        <f>SUMIF('[1]data56_2วิทยาเขต new'!$W$2:$Y$2000,C17,'[1]data56_2วิทยาเขต new'!$Y$2:$Y$2000)</f>
        <v>#VALUE!</v>
      </c>
      <c r="S17" s="48" t="e">
        <f>SUMIF('[1]data56_2วิทยาเขต new'!$W$2:$Y$2000,D17,'[1]data56_2วิทยาเขต new'!$Y$2:$Y$2000)</f>
        <v>#VALUE!</v>
      </c>
      <c r="T17" s="49" t="e">
        <f>SUMIF('[1]data56_2วิทยาเขต new'!$W$2:$Y$2000,E17,'[1]data56_2วิทยาเขต new'!$Y$2:$Y$2000)</f>
        <v>#VALUE!</v>
      </c>
      <c r="U17" s="50" t="e">
        <f>SUM(P17:T17)</f>
        <v>#VALUE!</v>
      </c>
      <c r="V17" s="46" t="e">
        <f>SUMIF('[1]data56_2วิทยาเขต new'!$W$2:$Y$2000,F17,'[1]data56_2วิทยาเขต new'!$Y$2:$Y$2000)</f>
        <v>#VALUE!</v>
      </c>
      <c r="W17" s="47" t="e">
        <f>SUMIF('[1]data56_2วิทยาเขต new'!$W$2:$Y$2000,G17,'[1]data56_2วิทยาเขต new'!$Y$2:$Y$2000)</f>
        <v>#VALUE!</v>
      </c>
      <c r="X17" s="47" t="e">
        <f>SUMIF('[1]data56_2วิทยาเขต new'!$W$2:$Y$2000,H17,'[1]data56_2วิทยาเขต new'!$Y$2:$Y$2000)</f>
        <v>#VALUE!</v>
      </c>
      <c r="Y17" s="48" t="e">
        <f>SUMIF('[1]data56_2วิทยาเขต new'!$W$2:$Y$2000,I17,'[1]data56_2วิทยาเขต new'!$Y$2:$Y$2000)</f>
        <v>#VALUE!</v>
      </c>
      <c r="Z17" s="49" t="e">
        <f>SUMIF('[1]data56_2วิทยาเขต new'!$W$2:$Y$2000,J17,'[1]data56_2วิทยาเขต new'!$Y$2:$Y$2000)</f>
        <v>#VALUE!</v>
      </c>
      <c r="AA17" s="51" t="e">
        <f>SUM(V17:Z17)</f>
        <v>#VALUE!</v>
      </c>
      <c r="AB17" s="51" t="e">
        <f t="shared" si="2"/>
        <v>#VALUE!</v>
      </c>
      <c r="AD17" s="51">
        <v>9.176470588235293</v>
      </c>
    </row>
    <row r="18" spans="13:30" ht="16.5" customHeight="1">
      <c r="M18" s="44"/>
      <c r="N18" s="45"/>
      <c r="O18" s="45" t="s">
        <v>18</v>
      </c>
      <c r="P18" s="225">
        <v>0</v>
      </c>
      <c r="Q18" s="226">
        <v>0</v>
      </c>
      <c r="R18" s="226">
        <v>0</v>
      </c>
      <c r="S18" s="227">
        <v>0</v>
      </c>
      <c r="T18" s="228">
        <v>0</v>
      </c>
      <c r="U18" s="229">
        <f t="shared" si="3"/>
        <v>0</v>
      </c>
      <c r="V18" s="225">
        <v>0</v>
      </c>
      <c r="W18" s="226">
        <v>0</v>
      </c>
      <c r="X18" s="226">
        <v>0</v>
      </c>
      <c r="Y18" s="227">
        <v>0</v>
      </c>
      <c r="Z18" s="228">
        <v>0</v>
      </c>
      <c r="AA18" s="230">
        <f t="shared" si="1"/>
        <v>0</v>
      </c>
      <c r="AB18" s="229">
        <f t="shared" si="2"/>
        <v>0</v>
      </c>
      <c r="AD18" s="229">
        <v>0</v>
      </c>
    </row>
    <row r="19" spans="13:30" ht="16.5" customHeight="1">
      <c r="M19" s="44"/>
      <c r="N19" s="45"/>
      <c r="O19" s="45" t="s">
        <v>14</v>
      </c>
      <c r="P19" s="225" t="e">
        <f>+P17+P18</f>
        <v>#VALUE!</v>
      </c>
      <c r="Q19" s="226" t="e">
        <f>+Q17+Q18</f>
        <v>#VALUE!</v>
      </c>
      <c r="R19" s="226" t="e">
        <f>+R17+R18</f>
        <v>#VALUE!</v>
      </c>
      <c r="S19" s="227" t="e">
        <f>+S17+S18</f>
        <v>#VALUE!</v>
      </c>
      <c r="T19" s="228" t="e">
        <f>+T17+T18</f>
        <v>#VALUE!</v>
      </c>
      <c r="U19" s="229" t="e">
        <f t="shared" si="3"/>
        <v>#VALUE!</v>
      </c>
      <c r="V19" s="225" t="e">
        <f>+V17+V18</f>
        <v>#VALUE!</v>
      </c>
      <c r="W19" s="226" t="e">
        <f>+W17+W18</f>
        <v>#VALUE!</v>
      </c>
      <c r="X19" s="226" t="e">
        <f>+X17+X18</f>
        <v>#VALUE!</v>
      </c>
      <c r="Y19" s="227" t="e">
        <f>+Y17+Y18</f>
        <v>#VALUE!</v>
      </c>
      <c r="Z19" s="228" t="e">
        <f>+Z17+Z18</f>
        <v>#VALUE!</v>
      </c>
      <c r="AA19" s="230" t="e">
        <f t="shared" si="1"/>
        <v>#VALUE!</v>
      </c>
      <c r="AB19" s="229" t="e">
        <f t="shared" si="2"/>
        <v>#VALUE!</v>
      </c>
      <c r="AD19" s="229">
        <v>9.176470588235293</v>
      </c>
    </row>
    <row r="20" spans="13:30" ht="16.5" customHeight="1">
      <c r="M20" s="44"/>
      <c r="N20" s="45" t="s">
        <v>19</v>
      </c>
      <c r="O20" s="45" t="s">
        <v>18</v>
      </c>
      <c r="P20" s="225">
        <v>0</v>
      </c>
      <c r="Q20" s="226">
        <v>0</v>
      </c>
      <c r="R20" s="226">
        <v>0</v>
      </c>
      <c r="S20" s="227">
        <v>0</v>
      </c>
      <c r="T20" s="228">
        <v>0</v>
      </c>
      <c r="U20" s="229">
        <f t="shared" si="3"/>
        <v>0</v>
      </c>
      <c r="V20" s="225">
        <v>0</v>
      </c>
      <c r="W20" s="226">
        <v>0</v>
      </c>
      <c r="X20" s="226">
        <v>0</v>
      </c>
      <c r="Y20" s="227">
        <v>0</v>
      </c>
      <c r="Z20" s="228">
        <v>0</v>
      </c>
      <c r="AA20" s="230">
        <f t="shared" si="1"/>
        <v>0</v>
      </c>
      <c r="AB20" s="229">
        <f t="shared" si="2"/>
        <v>0</v>
      </c>
      <c r="AD20" s="229">
        <v>0</v>
      </c>
    </row>
    <row r="21" spans="13:30" ht="16.5" customHeight="1">
      <c r="M21" s="44"/>
      <c r="N21" s="45"/>
      <c r="O21" s="45" t="s">
        <v>20</v>
      </c>
      <c r="P21" s="225">
        <v>0</v>
      </c>
      <c r="Q21" s="226">
        <v>0</v>
      </c>
      <c r="R21" s="226">
        <v>0</v>
      </c>
      <c r="S21" s="227">
        <v>0</v>
      </c>
      <c r="T21" s="228">
        <v>0</v>
      </c>
      <c r="U21" s="229">
        <f t="shared" si="3"/>
        <v>0</v>
      </c>
      <c r="V21" s="225">
        <v>0</v>
      </c>
      <c r="W21" s="226">
        <v>0</v>
      </c>
      <c r="X21" s="226">
        <v>0</v>
      </c>
      <c r="Y21" s="227">
        <v>0</v>
      </c>
      <c r="Z21" s="228">
        <v>0</v>
      </c>
      <c r="AA21" s="230">
        <f t="shared" si="1"/>
        <v>0</v>
      </c>
      <c r="AB21" s="229">
        <f t="shared" si="2"/>
        <v>0</v>
      </c>
      <c r="AD21" s="229">
        <v>0</v>
      </c>
    </row>
    <row r="22" spans="13:30" ht="16.5" customHeight="1">
      <c r="M22" s="72"/>
      <c r="N22" s="73" t="s">
        <v>21</v>
      </c>
      <c r="O22" s="73"/>
      <c r="P22" s="238" t="e">
        <f>+P19+P21</f>
        <v>#VALUE!</v>
      </c>
      <c r="Q22" s="239" t="e">
        <f>+Q19+Q21</f>
        <v>#VALUE!</v>
      </c>
      <c r="R22" s="239" t="e">
        <f>+R19+R21</f>
        <v>#VALUE!</v>
      </c>
      <c r="S22" s="240" t="e">
        <f>+S19+S21</f>
        <v>#VALUE!</v>
      </c>
      <c r="T22" s="241" t="e">
        <f>+T19+T21</f>
        <v>#VALUE!</v>
      </c>
      <c r="U22" s="242" t="e">
        <f t="shared" si="3"/>
        <v>#VALUE!</v>
      </c>
      <c r="V22" s="238" t="e">
        <f>+V19+V21</f>
        <v>#VALUE!</v>
      </c>
      <c r="W22" s="239" t="e">
        <f>+W19+W21</f>
        <v>#VALUE!</v>
      </c>
      <c r="X22" s="239" t="e">
        <f>+X19+X21</f>
        <v>#VALUE!</v>
      </c>
      <c r="Y22" s="240" t="e">
        <f>+Y19+Y21</f>
        <v>#VALUE!</v>
      </c>
      <c r="Z22" s="241" t="e">
        <f>+Z19+Z21</f>
        <v>#VALUE!</v>
      </c>
      <c r="AA22" s="243" t="e">
        <f t="shared" si="1"/>
        <v>#VALUE!</v>
      </c>
      <c r="AB22" s="242" t="e">
        <f t="shared" si="2"/>
        <v>#VALUE!</v>
      </c>
      <c r="AD22" s="242">
        <v>9.176470588235293</v>
      </c>
    </row>
  </sheetData>
  <sheetProtection/>
  <printOptions/>
  <pageMargins left="0.3937007874015748" right="0.3937007874015748" top="0.7874015748031497" bottom="0.5905511811023623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CCFF"/>
  </sheetPr>
  <dimension ref="A1:AD34"/>
  <sheetViews>
    <sheetView zoomScalePageLayoutView="0" workbookViewId="0" topLeftCell="M1">
      <selection activeCell="F33" sqref="F33"/>
    </sheetView>
  </sheetViews>
  <sheetFormatPr defaultColWidth="9.140625" defaultRowHeight="16.5" customHeight="1"/>
  <cols>
    <col min="1" max="5" width="8.00390625" style="85" hidden="1" customWidth="1"/>
    <col min="6" max="10" width="8.00390625" style="86" hidden="1" customWidth="1"/>
    <col min="11" max="11" width="3.421875" style="13" hidden="1" customWidth="1"/>
    <col min="12" max="12" width="5.140625" style="195" hidden="1" customWidth="1"/>
    <col min="13" max="13" width="27.00390625" style="13" customWidth="1"/>
    <col min="14" max="15" width="8.8515625" style="13" bestFit="1" customWidth="1"/>
    <col min="16" max="18" width="9.140625" style="13" bestFit="1" customWidth="1"/>
    <col min="19" max="19" width="4.7109375" style="13" bestFit="1" customWidth="1"/>
    <col min="20" max="21" width="8.00390625" style="13" customWidth="1"/>
    <col min="22" max="24" width="9.140625" style="13" bestFit="1" customWidth="1"/>
    <col min="25" max="25" width="4.7109375" style="13" bestFit="1" customWidth="1"/>
    <col min="26" max="26" width="9.140625" style="13" bestFit="1" customWidth="1"/>
    <col min="27" max="27" width="8.00390625" style="13" customWidth="1"/>
    <col min="28" max="28" width="9.140625" style="291" bestFit="1" customWidth="1"/>
    <col min="29" max="29" width="9.00390625" style="13" customWidth="1"/>
    <col min="30" max="30" width="9.140625" style="291" bestFit="1" customWidth="1"/>
    <col min="31" max="16384" width="9.00390625" style="13" customWidth="1"/>
  </cols>
  <sheetData>
    <row r="1" spans="13:30" ht="16.5" customHeight="1">
      <c r="M1" s="90" t="s">
        <v>94</v>
      </c>
      <c r="N1" s="91"/>
      <c r="O1" s="92"/>
      <c r="AB1" s="245"/>
      <c r="AD1" s="245"/>
    </row>
    <row r="2" spans="13:30" ht="16.5" customHeight="1">
      <c r="M2" s="90"/>
      <c r="N2" s="92"/>
      <c r="O2" s="92"/>
      <c r="AB2" s="245"/>
      <c r="AD2" s="245"/>
    </row>
    <row r="3" spans="1:30" ht="16.5" customHeight="1">
      <c r="A3" s="83" t="s">
        <v>28</v>
      </c>
      <c r="B3" s="83" t="s">
        <v>29</v>
      </c>
      <c r="C3" s="83" t="s">
        <v>30</v>
      </c>
      <c r="D3" s="83" t="s">
        <v>31</v>
      </c>
      <c r="E3" s="83" t="s">
        <v>32</v>
      </c>
      <c r="F3" s="84" t="s">
        <v>28</v>
      </c>
      <c r="G3" s="84" t="s">
        <v>29</v>
      </c>
      <c r="H3" s="84" t="s">
        <v>30</v>
      </c>
      <c r="I3" s="84" t="s">
        <v>31</v>
      </c>
      <c r="J3" s="84" t="s">
        <v>32</v>
      </c>
      <c r="M3" s="10" t="s">
        <v>6</v>
      </c>
      <c r="N3" s="10" t="s">
        <v>1</v>
      </c>
      <c r="O3" s="10" t="s">
        <v>2</v>
      </c>
      <c r="P3" s="246" t="s">
        <v>3</v>
      </c>
      <c r="Q3" s="246"/>
      <c r="R3" s="246"/>
      <c r="S3" s="246"/>
      <c r="T3" s="246"/>
      <c r="U3" s="246"/>
      <c r="V3" s="246" t="s">
        <v>4</v>
      </c>
      <c r="W3" s="246"/>
      <c r="X3" s="246"/>
      <c r="Y3" s="246"/>
      <c r="Z3" s="246"/>
      <c r="AA3" s="246"/>
      <c r="AB3" s="247" t="s">
        <v>5</v>
      </c>
      <c r="AD3" s="247" t="s">
        <v>5</v>
      </c>
    </row>
    <row r="4" spans="1:30" ht="16.5" customHeight="1">
      <c r="A4" s="85" t="s">
        <v>33</v>
      </c>
      <c r="B4" s="85" t="s">
        <v>33</v>
      </c>
      <c r="C4" s="85" t="s">
        <v>33</v>
      </c>
      <c r="D4" s="85" t="s">
        <v>33</v>
      </c>
      <c r="E4" s="85" t="s">
        <v>33</v>
      </c>
      <c r="F4" s="86" t="s">
        <v>34</v>
      </c>
      <c r="G4" s="86" t="s">
        <v>34</v>
      </c>
      <c r="H4" s="86" t="s">
        <v>34</v>
      </c>
      <c r="I4" s="86" t="s">
        <v>34</v>
      </c>
      <c r="J4" s="86" t="s">
        <v>34</v>
      </c>
      <c r="M4" s="97"/>
      <c r="N4" s="15" t="s">
        <v>7</v>
      </c>
      <c r="O4" s="15" t="s">
        <v>8</v>
      </c>
      <c r="P4" s="248" t="s">
        <v>9</v>
      </c>
      <c r="Q4" s="249" t="s">
        <v>10</v>
      </c>
      <c r="R4" s="249" t="s">
        <v>11</v>
      </c>
      <c r="S4" s="249" t="s">
        <v>12</v>
      </c>
      <c r="T4" s="250" t="s">
        <v>13</v>
      </c>
      <c r="U4" s="248" t="s">
        <v>14</v>
      </c>
      <c r="V4" s="248" t="s">
        <v>9</v>
      </c>
      <c r="W4" s="249" t="s">
        <v>10</v>
      </c>
      <c r="X4" s="249" t="s">
        <v>11</v>
      </c>
      <c r="Y4" s="250" t="s">
        <v>12</v>
      </c>
      <c r="Z4" s="251" t="s">
        <v>13</v>
      </c>
      <c r="AA4" s="248" t="s">
        <v>14</v>
      </c>
      <c r="AB4" s="252" t="s">
        <v>15</v>
      </c>
      <c r="AD4" s="252" t="s">
        <v>35</v>
      </c>
    </row>
    <row r="5" spans="13:30" ht="16.5" customHeight="1">
      <c r="M5" s="21" t="s">
        <v>26</v>
      </c>
      <c r="N5" s="22" t="s">
        <v>17</v>
      </c>
      <c r="O5" s="22" t="s">
        <v>17</v>
      </c>
      <c r="P5" s="253" t="e">
        <f aca="true" t="shared" si="0" ref="P5:AB10">+P11+P17+P23+P29</f>
        <v>#VALUE!</v>
      </c>
      <c r="Q5" s="254" t="e">
        <f t="shared" si="0"/>
        <v>#VALUE!</v>
      </c>
      <c r="R5" s="254" t="e">
        <f t="shared" si="0"/>
        <v>#VALUE!</v>
      </c>
      <c r="S5" s="255" t="e">
        <f t="shared" si="0"/>
        <v>#VALUE!</v>
      </c>
      <c r="T5" s="256" t="e">
        <f t="shared" si="0"/>
        <v>#VALUE!</v>
      </c>
      <c r="U5" s="257" t="e">
        <f t="shared" si="0"/>
        <v>#VALUE!</v>
      </c>
      <c r="V5" s="253" t="e">
        <f t="shared" si="0"/>
        <v>#VALUE!</v>
      </c>
      <c r="W5" s="254" t="e">
        <f t="shared" si="0"/>
        <v>#VALUE!</v>
      </c>
      <c r="X5" s="254" t="e">
        <f t="shared" si="0"/>
        <v>#VALUE!</v>
      </c>
      <c r="Y5" s="255" t="e">
        <f t="shared" si="0"/>
        <v>#VALUE!</v>
      </c>
      <c r="Z5" s="256" t="e">
        <f t="shared" si="0"/>
        <v>#VALUE!</v>
      </c>
      <c r="AA5" s="258" t="e">
        <f t="shared" si="0"/>
        <v>#VALUE!</v>
      </c>
      <c r="AB5" s="257" t="e">
        <f t="shared" si="0"/>
        <v>#VALUE!</v>
      </c>
      <c r="AD5" s="257">
        <v>294.1764705882353</v>
      </c>
    </row>
    <row r="6" spans="13:30" ht="16.5" customHeight="1">
      <c r="M6" s="35"/>
      <c r="N6" s="29"/>
      <c r="O6" s="29" t="s">
        <v>18</v>
      </c>
      <c r="P6" s="259">
        <f t="shared" si="0"/>
        <v>0</v>
      </c>
      <c r="Q6" s="260">
        <f t="shared" si="0"/>
        <v>0</v>
      </c>
      <c r="R6" s="260">
        <f t="shared" si="0"/>
        <v>0</v>
      </c>
      <c r="S6" s="261">
        <f t="shared" si="0"/>
        <v>0</v>
      </c>
      <c r="T6" s="262">
        <f t="shared" si="0"/>
        <v>0</v>
      </c>
      <c r="U6" s="263">
        <f t="shared" si="0"/>
        <v>0</v>
      </c>
      <c r="V6" s="259">
        <f t="shared" si="0"/>
        <v>0</v>
      </c>
      <c r="W6" s="260">
        <f t="shared" si="0"/>
        <v>0</v>
      </c>
      <c r="X6" s="260">
        <f t="shared" si="0"/>
        <v>0</v>
      </c>
      <c r="Y6" s="261">
        <f t="shared" si="0"/>
        <v>0</v>
      </c>
      <c r="Z6" s="262">
        <f t="shared" si="0"/>
        <v>0</v>
      </c>
      <c r="AA6" s="264">
        <f t="shared" si="0"/>
        <v>0</v>
      </c>
      <c r="AB6" s="263">
        <f t="shared" si="0"/>
        <v>0</v>
      </c>
      <c r="AD6" s="263">
        <v>0</v>
      </c>
    </row>
    <row r="7" spans="13:30" ht="16.5" customHeight="1">
      <c r="M7" s="35"/>
      <c r="N7" s="29"/>
      <c r="O7" s="29" t="s">
        <v>14</v>
      </c>
      <c r="P7" s="259" t="e">
        <f t="shared" si="0"/>
        <v>#VALUE!</v>
      </c>
      <c r="Q7" s="260" t="e">
        <f t="shared" si="0"/>
        <v>#VALUE!</v>
      </c>
      <c r="R7" s="260" t="e">
        <f t="shared" si="0"/>
        <v>#VALUE!</v>
      </c>
      <c r="S7" s="261" t="e">
        <f t="shared" si="0"/>
        <v>#VALUE!</v>
      </c>
      <c r="T7" s="262" t="e">
        <f t="shared" si="0"/>
        <v>#VALUE!</v>
      </c>
      <c r="U7" s="263" t="e">
        <f t="shared" si="0"/>
        <v>#VALUE!</v>
      </c>
      <c r="V7" s="259" t="e">
        <f t="shared" si="0"/>
        <v>#VALUE!</v>
      </c>
      <c r="W7" s="260" t="e">
        <f t="shared" si="0"/>
        <v>#VALUE!</v>
      </c>
      <c r="X7" s="260" t="e">
        <f t="shared" si="0"/>
        <v>#VALUE!</v>
      </c>
      <c r="Y7" s="261" t="e">
        <f t="shared" si="0"/>
        <v>#VALUE!</v>
      </c>
      <c r="Z7" s="262" t="e">
        <f t="shared" si="0"/>
        <v>#VALUE!</v>
      </c>
      <c r="AA7" s="264" t="e">
        <f t="shared" si="0"/>
        <v>#VALUE!</v>
      </c>
      <c r="AB7" s="265" t="e">
        <f t="shared" si="0"/>
        <v>#VALUE!</v>
      </c>
      <c r="AD7" s="263">
        <v>294.1764705882353</v>
      </c>
    </row>
    <row r="8" spans="13:30" ht="16.5" customHeight="1">
      <c r="M8" s="35"/>
      <c r="N8" s="29" t="s">
        <v>19</v>
      </c>
      <c r="O8" s="29" t="s">
        <v>18</v>
      </c>
      <c r="P8" s="259">
        <f t="shared" si="0"/>
        <v>0</v>
      </c>
      <c r="Q8" s="260">
        <f t="shared" si="0"/>
        <v>0</v>
      </c>
      <c r="R8" s="260">
        <f t="shared" si="0"/>
        <v>0</v>
      </c>
      <c r="S8" s="261">
        <f t="shared" si="0"/>
        <v>0</v>
      </c>
      <c r="T8" s="262">
        <f t="shared" si="0"/>
        <v>0</v>
      </c>
      <c r="U8" s="263">
        <f t="shared" si="0"/>
        <v>0</v>
      </c>
      <c r="V8" s="259">
        <f t="shared" si="0"/>
        <v>0</v>
      </c>
      <c r="W8" s="260">
        <f t="shared" si="0"/>
        <v>0</v>
      </c>
      <c r="X8" s="260">
        <f t="shared" si="0"/>
        <v>0</v>
      </c>
      <c r="Y8" s="261">
        <f t="shared" si="0"/>
        <v>0</v>
      </c>
      <c r="Z8" s="262">
        <f t="shared" si="0"/>
        <v>133.5</v>
      </c>
      <c r="AA8" s="264">
        <f t="shared" si="0"/>
        <v>133.5</v>
      </c>
      <c r="AB8" s="263">
        <f t="shared" si="0"/>
        <v>133.5</v>
      </c>
      <c r="AD8" s="263">
        <v>151.16666666666666</v>
      </c>
    </row>
    <row r="9" spans="13:30" ht="16.5" customHeight="1">
      <c r="M9" s="35"/>
      <c r="N9" s="29"/>
      <c r="O9" s="29" t="s">
        <v>20</v>
      </c>
      <c r="P9" s="259">
        <f t="shared" si="0"/>
        <v>0</v>
      </c>
      <c r="Q9" s="260">
        <f t="shared" si="0"/>
        <v>0</v>
      </c>
      <c r="R9" s="260">
        <f t="shared" si="0"/>
        <v>0</v>
      </c>
      <c r="S9" s="261">
        <f t="shared" si="0"/>
        <v>0</v>
      </c>
      <c r="T9" s="262">
        <f t="shared" si="0"/>
        <v>0</v>
      </c>
      <c r="U9" s="263">
        <f t="shared" si="0"/>
        <v>0</v>
      </c>
      <c r="V9" s="259">
        <f t="shared" si="0"/>
        <v>0</v>
      </c>
      <c r="W9" s="260">
        <f t="shared" si="0"/>
        <v>0</v>
      </c>
      <c r="X9" s="260">
        <f t="shared" si="0"/>
        <v>0</v>
      </c>
      <c r="Y9" s="261">
        <f t="shared" si="0"/>
        <v>0</v>
      </c>
      <c r="Z9" s="262">
        <f t="shared" si="0"/>
        <v>240.3</v>
      </c>
      <c r="AA9" s="264">
        <f t="shared" si="0"/>
        <v>240.3</v>
      </c>
      <c r="AB9" s="263">
        <f t="shared" si="0"/>
        <v>240.3</v>
      </c>
      <c r="AD9" s="263">
        <v>272.09999999999997</v>
      </c>
    </row>
    <row r="10" spans="13:30" ht="16.5" customHeight="1">
      <c r="M10" s="37"/>
      <c r="N10" s="38" t="s">
        <v>21</v>
      </c>
      <c r="O10" s="38"/>
      <c r="P10" s="266" t="e">
        <f t="shared" si="0"/>
        <v>#VALUE!</v>
      </c>
      <c r="Q10" s="267" t="e">
        <f t="shared" si="0"/>
        <v>#VALUE!</v>
      </c>
      <c r="R10" s="267" t="e">
        <f t="shared" si="0"/>
        <v>#VALUE!</v>
      </c>
      <c r="S10" s="268" t="e">
        <f t="shared" si="0"/>
        <v>#VALUE!</v>
      </c>
      <c r="T10" s="269" t="e">
        <f t="shared" si="0"/>
        <v>#VALUE!</v>
      </c>
      <c r="U10" s="270" t="e">
        <f t="shared" si="0"/>
        <v>#VALUE!</v>
      </c>
      <c r="V10" s="266" t="e">
        <f t="shared" si="0"/>
        <v>#VALUE!</v>
      </c>
      <c r="W10" s="267" t="e">
        <f t="shared" si="0"/>
        <v>#VALUE!</v>
      </c>
      <c r="X10" s="267" t="e">
        <f t="shared" si="0"/>
        <v>#VALUE!</v>
      </c>
      <c r="Y10" s="268" t="e">
        <f t="shared" si="0"/>
        <v>#VALUE!</v>
      </c>
      <c r="Z10" s="269" t="e">
        <f t="shared" si="0"/>
        <v>#VALUE!</v>
      </c>
      <c r="AA10" s="271" t="e">
        <f t="shared" si="0"/>
        <v>#VALUE!</v>
      </c>
      <c r="AB10" s="270" t="e">
        <f t="shared" si="0"/>
        <v>#VALUE!</v>
      </c>
      <c r="AD10" s="270">
        <v>566.2764705882353</v>
      </c>
    </row>
    <row r="11" spans="1:30" ht="16.5" customHeight="1">
      <c r="A11" s="85" t="str">
        <f>$K11&amp;A$4&amp;A$3</f>
        <v>G01ป_R</v>
      </c>
      <c r="B11" s="85" t="str">
        <f>$K11&amp;B$4&amp;B$3</f>
        <v>G01ป_S</v>
      </c>
      <c r="C11" s="85" t="str">
        <f>$K11&amp;C$4&amp;C$3</f>
        <v>G01ป_T</v>
      </c>
      <c r="D11" s="85" t="str">
        <f>$K11&amp;D$4&amp;D$3</f>
        <v>G01ป_M</v>
      </c>
      <c r="E11" s="85" t="str">
        <f>$K11&amp;E$4&amp;E$3</f>
        <v>G01ป_G</v>
      </c>
      <c r="F11" s="86" t="str">
        <f>$L11&amp;F$4&amp;F$3</f>
        <v>G01พ_R</v>
      </c>
      <c r="G11" s="86" t="str">
        <f>$L11&amp;G$4&amp;G$3</f>
        <v>G01พ_S</v>
      </c>
      <c r="H11" s="86" t="str">
        <f>$L11&amp;H$4&amp;H$3</f>
        <v>G01พ_T</v>
      </c>
      <c r="I11" s="86" t="str">
        <f>$L11&amp;I$4&amp;I$3</f>
        <v>G01พ_M</v>
      </c>
      <c r="J11" s="86" t="str">
        <f>$L11&amp;J$4&amp;J$3</f>
        <v>G01พ_G</v>
      </c>
      <c r="K11" s="223" t="s">
        <v>95</v>
      </c>
      <c r="L11" s="224" t="s">
        <v>95</v>
      </c>
      <c r="M11" s="64" t="s">
        <v>96</v>
      </c>
      <c r="N11" s="65" t="s">
        <v>17</v>
      </c>
      <c r="O11" s="65" t="s">
        <v>17</v>
      </c>
      <c r="P11" s="46" t="e">
        <f>SUMIF('[1]data56_2วิทยาเขต new'!$W$2:$Y$2000,A11,'[1]data56_2วิทยาเขต new'!$Y$2:$Y$2000)</f>
        <v>#VALUE!</v>
      </c>
      <c r="Q11" s="47" t="e">
        <f>SUMIF('[1]data56_2วิทยาเขต new'!$W$2:$Y$2000,B11,'[1]data56_2วิทยาเขต new'!$Y$2:$Y$2000)</f>
        <v>#VALUE!</v>
      </c>
      <c r="R11" s="47" t="e">
        <f>SUMIF('[1]data56_2วิทยาเขต new'!$W$2:$Y$2000,C11,'[1]data56_2วิทยาเขต new'!$Y$2:$Y$2000)</f>
        <v>#VALUE!</v>
      </c>
      <c r="S11" s="48" t="e">
        <f>SUMIF('[1]data56_2วิทยาเขต new'!$W$2:$Y$2000,D11,'[1]data56_2วิทยาเขต new'!$Y$2:$Y$2000)</f>
        <v>#VALUE!</v>
      </c>
      <c r="T11" s="49" t="e">
        <f>SUMIF('[1]data56_2วิทยาเขต new'!$W$2:$Y$2000,E11,'[1]data56_2วิทยาเขต new'!$Y$2:$Y$2000)</f>
        <v>#VALUE!</v>
      </c>
      <c r="U11" s="50" t="e">
        <f>SUM(P11:T11)</f>
        <v>#VALUE!</v>
      </c>
      <c r="V11" s="46" t="e">
        <f>SUMIF('[1]data56_2วิทยาเขต new'!$W$2:$Y$2000,F11,'[1]data56_2วิทยาเขต new'!$Y$2:$Y$2000)</f>
        <v>#VALUE!</v>
      </c>
      <c r="W11" s="47" t="e">
        <f>SUMIF('[1]data56_2วิทยาเขต new'!$W$2:$Y$2000,G11,'[1]data56_2วิทยาเขต new'!$Y$2:$Y$2000)</f>
        <v>#VALUE!</v>
      </c>
      <c r="X11" s="47" t="e">
        <f>SUMIF('[1]data56_2วิทยาเขต new'!$W$2:$Y$2000,H11,'[1]data56_2วิทยาเขต new'!$Y$2:$Y$2000)</f>
        <v>#VALUE!</v>
      </c>
      <c r="Y11" s="48" t="e">
        <f>SUMIF('[1]data56_2วิทยาเขต new'!$W$2:$Y$2000,I11,'[1]data56_2วิทยาเขต new'!$Y$2:$Y$2000)</f>
        <v>#VALUE!</v>
      </c>
      <c r="Z11" s="49" t="e">
        <f>SUMIF('[1]data56_2วิทยาเขต new'!$W$2:$Y$2000,J11,'[1]data56_2วิทยาเขต new'!$Y$2:$Y$2000)</f>
        <v>#VALUE!</v>
      </c>
      <c r="AA11" s="51" t="e">
        <f>SUM(V11:Z11)</f>
        <v>#VALUE!</v>
      </c>
      <c r="AB11" s="51" t="e">
        <f aca="true" t="shared" si="1" ref="AB11:AB34">+U11+AA11</f>
        <v>#VALUE!</v>
      </c>
      <c r="AD11" s="51">
        <v>54</v>
      </c>
    </row>
    <row r="12" spans="13:30" ht="16.5" customHeight="1">
      <c r="M12" s="44"/>
      <c r="N12" s="45"/>
      <c r="O12" s="45" t="s">
        <v>18</v>
      </c>
      <c r="P12" s="272">
        <v>0</v>
      </c>
      <c r="Q12" s="273">
        <v>0</v>
      </c>
      <c r="R12" s="273">
        <v>0</v>
      </c>
      <c r="S12" s="274">
        <v>0</v>
      </c>
      <c r="T12" s="275">
        <v>0</v>
      </c>
      <c r="U12" s="276">
        <f aca="true" t="shared" si="2" ref="U12:U22">SUM(P12:T12)</f>
        <v>0</v>
      </c>
      <c r="V12" s="272">
        <v>0</v>
      </c>
      <c r="W12" s="273">
        <v>0</v>
      </c>
      <c r="X12" s="273">
        <v>0</v>
      </c>
      <c r="Y12" s="274">
        <v>0</v>
      </c>
      <c r="Z12" s="275">
        <v>0</v>
      </c>
      <c r="AA12" s="277">
        <f aca="true" t="shared" si="3" ref="AA12:AA34">SUM(V12:Z12)</f>
        <v>0</v>
      </c>
      <c r="AB12" s="276">
        <f t="shared" si="1"/>
        <v>0</v>
      </c>
      <c r="AD12" s="276">
        <v>0</v>
      </c>
    </row>
    <row r="13" spans="13:30" ht="16.5" customHeight="1">
      <c r="M13" s="44"/>
      <c r="N13" s="45"/>
      <c r="O13" s="45" t="s">
        <v>14</v>
      </c>
      <c r="P13" s="272" t="e">
        <f>+P11+P12</f>
        <v>#VALUE!</v>
      </c>
      <c r="Q13" s="273" t="e">
        <f>+Q11+Q12</f>
        <v>#VALUE!</v>
      </c>
      <c r="R13" s="273" t="e">
        <f>+R11+R12</f>
        <v>#VALUE!</v>
      </c>
      <c r="S13" s="274" t="e">
        <f>+S11+S12</f>
        <v>#VALUE!</v>
      </c>
      <c r="T13" s="275" t="e">
        <f>+T11+T12</f>
        <v>#VALUE!</v>
      </c>
      <c r="U13" s="276" t="e">
        <f t="shared" si="2"/>
        <v>#VALUE!</v>
      </c>
      <c r="V13" s="272" t="e">
        <f>+V11+V12</f>
        <v>#VALUE!</v>
      </c>
      <c r="W13" s="273" t="e">
        <f>+W11+W12</f>
        <v>#VALUE!</v>
      </c>
      <c r="X13" s="273" t="e">
        <f>+X11+X12</f>
        <v>#VALUE!</v>
      </c>
      <c r="Y13" s="274" t="e">
        <f>+Y11+Y12</f>
        <v>#VALUE!</v>
      </c>
      <c r="Z13" s="275" t="e">
        <f>+Z11+Z12</f>
        <v>#VALUE!</v>
      </c>
      <c r="AA13" s="277" t="e">
        <f t="shared" si="3"/>
        <v>#VALUE!</v>
      </c>
      <c r="AB13" s="276" t="e">
        <f t="shared" si="1"/>
        <v>#VALUE!</v>
      </c>
      <c r="AD13" s="276">
        <v>54</v>
      </c>
    </row>
    <row r="14" spans="13:30" ht="16.5" customHeight="1">
      <c r="M14" s="44"/>
      <c r="N14" s="45" t="s">
        <v>19</v>
      </c>
      <c r="O14" s="45" t="s">
        <v>18</v>
      </c>
      <c r="P14" s="272">
        <v>0</v>
      </c>
      <c r="Q14" s="273">
        <v>0</v>
      </c>
      <c r="R14" s="273">
        <v>0</v>
      </c>
      <c r="S14" s="274">
        <v>0</v>
      </c>
      <c r="T14" s="275">
        <v>0</v>
      </c>
      <c r="U14" s="276">
        <f t="shared" si="2"/>
        <v>0</v>
      </c>
      <c r="V14" s="272">
        <v>0</v>
      </c>
      <c r="W14" s="273">
        <v>0</v>
      </c>
      <c r="X14" s="273">
        <v>0</v>
      </c>
      <c r="Y14" s="274">
        <v>0</v>
      </c>
      <c r="Z14" s="275">
        <v>0</v>
      </c>
      <c r="AA14" s="277">
        <f t="shared" si="3"/>
        <v>0</v>
      </c>
      <c r="AB14" s="276">
        <f t="shared" si="1"/>
        <v>0</v>
      </c>
      <c r="AD14" s="276">
        <v>0</v>
      </c>
    </row>
    <row r="15" spans="13:30" ht="16.5" customHeight="1">
      <c r="M15" s="44"/>
      <c r="N15" s="45"/>
      <c r="O15" s="45" t="s">
        <v>20</v>
      </c>
      <c r="P15" s="272">
        <v>0</v>
      </c>
      <c r="Q15" s="273">
        <v>0</v>
      </c>
      <c r="R15" s="273">
        <v>0</v>
      </c>
      <c r="S15" s="274">
        <v>0</v>
      </c>
      <c r="T15" s="275">
        <v>0</v>
      </c>
      <c r="U15" s="276">
        <f t="shared" si="2"/>
        <v>0</v>
      </c>
      <c r="V15" s="272">
        <v>0</v>
      </c>
      <c r="W15" s="273">
        <v>0</v>
      </c>
      <c r="X15" s="273">
        <v>0</v>
      </c>
      <c r="Y15" s="274">
        <v>0</v>
      </c>
      <c r="Z15" s="275">
        <v>0</v>
      </c>
      <c r="AA15" s="277">
        <f t="shared" si="3"/>
        <v>0</v>
      </c>
      <c r="AB15" s="276">
        <f t="shared" si="1"/>
        <v>0</v>
      </c>
      <c r="AD15" s="276">
        <v>0</v>
      </c>
    </row>
    <row r="16" spans="13:30" ht="16.5" customHeight="1">
      <c r="M16" s="56"/>
      <c r="N16" s="57" t="s">
        <v>21</v>
      </c>
      <c r="O16" s="57"/>
      <c r="P16" s="278" t="e">
        <f>+P13+P15</f>
        <v>#VALUE!</v>
      </c>
      <c r="Q16" s="279" t="e">
        <f>+Q13+Q15</f>
        <v>#VALUE!</v>
      </c>
      <c r="R16" s="279" t="e">
        <f>+R13+R15</f>
        <v>#VALUE!</v>
      </c>
      <c r="S16" s="280" t="e">
        <f>+S13+S15</f>
        <v>#VALUE!</v>
      </c>
      <c r="T16" s="281" t="e">
        <f>+T13+T15</f>
        <v>#VALUE!</v>
      </c>
      <c r="U16" s="282" t="e">
        <f t="shared" si="2"/>
        <v>#VALUE!</v>
      </c>
      <c r="V16" s="278" t="e">
        <f>+V13+V15</f>
        <v>#VALUE!</v>
      </c>
      <c r="W16" s="279" t="e">
        <f>+W13+W15</f>
        <v>#VALUE!</v>
      </c>
      <c r="X16" s="279" t="e">
        <f>+X13+X15</f>
        <v>#VALUE!</v>
      </c>
      <c r="Y16" s="280" t="e">
        <f>+Y13+Y15</f>
        <v>#VALUE!</v>
      </c>
      <c r="Z16" s="281" t="e">
        <f>+Z13+Z15</f>
        <v>#VALUE!</v>
      </c>
      <c r="AA16" s="283" t="e">
        <f t="shared" si="3"/>
        <v>#VALUE!</v>
      </c>
      <c r="AB16" s="282" t="e">
        <f t="shared" si="1"/>
        <v>#VALUE!</v>
      </c>
      <c r="AD16" s="282">
        <v>54</v>
      </c>
    </row>
    <row r="17" spans="1:30" ht="16.5" customHeight="1">
      <c r="A17" s="85" t="str">
        <f>$K17&amp;A$4&amp;A$3</f>
        <v>G02ป_R</v>
      </c>
      <c r="B17" s="85" t="str">
        <f>$K17&amp;B$4&amp;B$3</f>
        <v>G02ป_S</v>
      </c>
      <c r="C17" s="85" t="str">
        <f>$K17&amp;C$4&amp;C$3</f>
        <v>G02ป_T</v>
      </c>
      <c r="D17" s="85" t="str">
        <f>$K17&amp;D$4&amp;D$3</f>
        <v>G02ป_M</v>
      </c>
      <c r="E17" s="85" t="str">
        <f>$K17&amp;E$4&amp;E$3</f>
        <v>G02ป_G</v>
      </c>
      <c r="F17" s="86" t="str">
        <f>$L17&amp;F$4&amp;F$3</f>
        <v>G02พ_R</v>
      </c>
      <c r="G17" s="86" t="str">
        <f>$L17&amp;G$4&amp;G$3</f>
        <v>G02พ_S</v>
      </c>
      <c r="H17" s="86" t="str">
        <f>$L17&amp;H$4&amp;H$3</f>
        <v>G02พ_T</v>
      </c>
      <c r="I17" s="86" t="str">
        <f>$L17&amp;I$4&amp;I$3</f>
        <v>G02พ_M</v>
      </c>
      <c r="J17" s="86" t="str">
        <f>$L17&amp;J$4&amp;J$3</f>
        <v>G02พ_G</v>
      </c>
      <c r="K17" s="223" t="s">
        <v>97</v>
      </c>
      <c r="L17" s="224" t="s">
        <v>97</v>
      </c>
      <c r="M17" s="64" t="s">
        <v>98</v>
      </c>
      <c r="N17" s="65" t="s">
        <v>17</v>
      </c>
      <c r="O17" s="65" t="s">
        <v>17</v>
      </c>
      <c r="P17" s="46" t="e">
        <f>SUMIF('[1]data56_2วิทยาเขต new'!$W$2:$Y$2000,A17,'[1]data56_2วิทยาเขต new'!$Y$2:$Y$2000)</f>
        <v>#VALUE!</v>
      </c>
      <c r="Q17" s="47" t="e">
        <f>SUMIF('[1]data56_2วิทยาเขต new'!$W$2:$Y$2000,B17,'[1]data56_2วิทยาเขต new'!$Y$2:$Y$2000)</f>
        <v>#VALUE!</v>
      </c>
      <c r="R17" s="47" t="e">
        <f>SUMIF('[1]data56_2วิทยาเขต new'!$W$2:$Y$2000,C17,'[1]data56_2วิทยาเขต new'!$Y$2:$Y$2000)</f>
        <v>#VALUE!</v>
      </c>
      <c r="S17" s="48" t="e">
        <f>SUMIF('[1]data56_2วิทยาเขต new'!$W$2:$Y$2000,D17,'[1]data56_2วิทยาเขต new'!$Y$2:$Y$2000)</f>
        <v>#VALUE!</v>
      </c>
      <c r="T17" s="49" t="e">
        <f>SUMIF('[1]data56_2วิทยาเขต new'!$W$2:$Y$2000,E17,'[1]data56_2วิทยาเขต new'!$Y$2:$Y$2000)</f>
        <v>#VALUE!</v>
      </c>
      <c r="U17" s="50" t="e">
        <f>SUM(P17:T17)</f>
        <v>#VALUE!</v>
      </c>
      <c r="V17" s="46" t="e">
        <f>SUMIF('[1]data56_2วิทยาเขต new'!$W$2:$Y$2000,F17,'[1]data56_2วิทยาเขต new'!$Y$2:$Y$2000)</f>
        <v>#VALUE!</v>
      </c>
      <c r="W17" s="47" t="e">
        <f>SUMIF('[1]data56_2วิทยาเขต new'!$W$2:$Y$2000,G17,'[1]data56_2วิทยาเขต new'!$Y$2:$Y$2000)</f>
        <v>#VALUE!</v>
      </c>
      <c r="X17" s="47" t="e">
        <f>SUMIF('[1]data56_2วิทยาเขต new'!$W$2:$Y$2000,H17,'[1]data56_2วิทยาเขต new'!$Y$2:$Y$2000)</f>
        <v>#VALUE!</v>
      </c>
      <c r="Y17" s="48" t="e">
        <f>SUMIF('[1]data56_2วิทยาเขต new'!$W$2:$Y$2000,I17,'[1]data56_2วิทยาเขต new'!$Y$2:$Y$2000)</f>
        <v>#VALUE!</v>
      </c>
      <c r="Z17" s="49" t="e">
        <f>SUMIF('[1]data56_2วิทยาเขต new'!$W$2:$Y$2000,J17,'[1]data56_2วิทยาเขต new'!$Y$2:$Y$2000)</f>
        <v>#VALUE!</v>
      </c>
      <c r="AA17" s="51" t="e">
        <f t="shared" si="3"/>
        <v>#VALUE!</v>
      </c>
      <c r="AB17" s="51" t="e">
        <f t="shared" si="1"/>
        <v>#VALUE!</v>
      </c>
      <c r="AD17" s="51">
        <v>240.1764705882353</v>
      </c>
    </row>
    <row r="18" spans="13:30" ht="16.5" customHeight="1">
      <c r="M18" s="44"/>
      <c r="N18" s="45"/>
      <c r="O18" s="45" t="s">
        <v>18</v>
      </c>
      <c r="P18" s="272">
        <v>0</v>
      </c>
      <c r="Q18" s="273">
        <v>0</v>
      </c>
      <c r="R18" s="273">
        <v>0</v>
      </c>
      <c r="S18" s="274">
        <v>0</v>
      </c>
      <c r="T18" s="275">
        <v>0</v>
      </c>
      <c r="U18" s="276">
        <f t="shared" si="2"/>
        <v>0</v>
      </c>
      <c r="V18" s="272">
        <v>0</v>
      </c>
      <c r="W18" s="273">
        <v>0</v>
      </c>
      <c r="X18" s="273">
        <v>0</v>
      </c>
      <c r="Y18" s="274">
        <v>0</v>
      </c>
      <c r="Z18" s="275">
        <v>0</v>
      </c>
      <c r="AA18" s="277">
        <f t="shared" si="3"/>
        <v>0</v>
      </c>
      <c r="AB18" s="276">
        <f t="shared" si="1"/>
        <v>0</v>
      </c>
      <c r="AD18" s="276">
        <v>0</v>
      </c>
    </row>
    <row r="19" spans="13:30" ht="16.5" customHeight="1">
      <c r="M19" s="44"/>
      <c r="N19" s="45"/>
      <c r="O19" s="45" t="s">
        <v>14</v>
      </c>
      <c r="P19" s="272" t="e">
        <f>+P17+P18</f>
        <v>#VALUE!</v>
      </c>
      <c r="Q19" s="273" t="e">
        <f>+Q17+Q18</f>
        <v>#VALUE!</v>
      </c>
      <c r="R19" s="273" t="e">
        <f>+R17+R18</f>
        <v>#VALUE!</v>
      </c>
      <c r="S19" s="274" t="e">
        <f>+S17+S18</f>
        <v>#VALUE!</v>
      </c>
      <c r="T19" s="275" t="e">
        <f>+T17+T18</f>
        <v>#VALUE!</v>
      </c>
      <c r="U19" s="276" t="e">
        <f t="shared" si="2"/>
        <v>#VALUE!</v>
      </c>
      <c r="V19" s="272" t="e">
        <f>+V17+V18</f>
        <v>#VALUE!</v>
      </c>
      <c r="W19" s="273" t="e">
        <f>+W17+W18</f>
        <v>#VALUE!</v>
      </c>
      <c r="X19" s="273" t="e">
        <f>+X17+X18</f>
        <v>#VALUE!</v>
      </c>
      <c r="Y19" s="274" t="e">
        <f>+Y17+Y18</f>
        <v>#VALUE!</v>
      </c>
      <c r="Z19" s="275" t="e">
        <f>+Z17+Z18</f>
        <v>#VALUE!</v>
      </c>
      <c r="AA19" s="277" t="e">
        <f t="shared" si="3"/>
        <v>#VALUE!</v>
      </c>
      <c r="AB19" s="276" t="e">
        <f t="shared" si="1"/>
        <v>#VALUE!</v>
      </c>
      <c r="AD19" s="276">
        <v>240.1764705882353</v>
      </c>
    </row>
    <row r="20" spans="13:30" ht="16.5" customHeight="1">
      <c r="M20" s="44"/>
      <c r="N20" s="45" t="s">
        <v>19</v>
      </c>
      <c r="O20" s="45" t="s">
        <v>18</v>
      </c>
      <c r="P20" s="272">
        <v>0</v>
      </c>
      <c r="Q20" s="273">
        <v>0</v>
      </c>
      <c r="R20" s="273">
        <v>0</v>
      </c>
      <c r="S20" s="274">
        <v>0</v>
      </c>
      <c r="T20" s="275">
        <v>0</v>
      </c>
      <c r="U20" s="276">
        <f t="shared" si="2"/>
        <v>0</v>
      </c>
      <c r="V20" s="272">
        <v>0</v>
      </c>
      <c r="W20" s="273">
        <v>0</v>
      </c>
      <c r="X20" s="273">
        <v>0</v>
      </c>
      <c r="Y20" s="274">
        <v>0</v>
      </c>
      <c r="Z20" s="275">
        <v>0</v>
      </c>
      <c r="AA20" s="277">
        <f t="shared" si="3"/>
        <v>0</v>
      </c>
      <c r="AB20" s="276">
        <f t="shared" si="1"/>
        <v>0</v>
      </c>
      <c r="AD20" s="276">
        <v>0</v>
      </c>
    </row>
    <row r="21" spans="13:30" ht="16.5" customHeight="1">
      <c r="M21" s="44"/>
      <c r="N21" s="45"/>
      <c r="O21" s="45" t="s">
        <v>20</v>
      </c>
      <c r="P21" s="272">
        <v>0</v>
      </c>
      <c r="Q21" s="273">
        <v>0</v>
      </c>
      <c r="R21" s="273">
        <v>0</v>
      </c>
      <c r="S21" s="274">
        <v>0</v>
      </c>
      <c r="T21" s="275">
        <v>0</v>
      </c>
      <c r="U21" s="276">
        <f t="shared" si="2"/>
        <v>0</v>
      </c>
      <c r="V21" s="272">
        <v>0</v>
      </c>
      <c r="W21" s="273">
        <v>0</v>
      </c>
      <c r="X21" s="273">
        <v>0</v>
      </c>
      <c r="Y21" s="274">
        <v>0</v>
      </c>
      <c r="Z21" s="275">
        <v>0</v>
      </c>
      <c r="AA21" s="277">
        <f t="shared" si="3"/>
        <v>0</v>
      </c>
      <c r="AB21" s="276">
        <f t="shared" si="1"/>
        <v>0</v>
      </c>
      <c r="AD21" s="276">
        <v>0</v>
      </c>
    </row>
    <row r="22" spans="13:30" ht="16.5" customHeight="1">
      <c r="M22" s="56"/>
      <c r="N22" s="57" t="s">
        <v>21</v>
      </c>
      <c r="O22" s="57"/>
      <c r="P22" s="278" t="e">
        <f>+P19+P21</f>
        <v>#VALUE!</v>
      </c>
      <c r="Q22" s="279" t="e">
        <f>+Q19+Q21</f>
        <v>#VALUE!</v>
      </c>
      <c r="R22" s="279" t="e">
        <f>+R19+R21</f>
        <v>#VALUE!</v>
      </c>
      <c r="S22" s="280" t="e">
        <f>+S19+S21</f>
        <v>#VALUE!</v>
      </c>
      <c r="T22" s="281" t="e">
        <f>+T19+T21</f>
        <v>#VALUE!</v>
      </c>
      <c r="U22" s="282" t="e">
        <f t="shared" si="2"/>
        <v>#VALUE!</v>
      </c>
      <c r="V22" s="278" t="e">
        <f>+V19+V21</f>
        <v>#VALUE!</v>
      </c>
      <c r="W22" s="279" t="e">
        <f>+W19+W21</f>
        <v>#VALUE!</v>
      </c>
      <c r="X22" s="279" t="e">
        <f>+X19+X21</f>
        <v>#VALUE!</v>
      </c>
      <c r="Y22" s="280" t="e">
        <f>+Y19+Y21</f>
        <v>#VALUE!</v>
      </c>
      <c r="Z22" s="281" t="e">
        <f>+Z19+Z21</f>
        <v>#VALUE!</v>
      </c>
      <c r="AA22" s="283" t="e">
        <f t="shared" si="3"/>
        <v>#VALUE!</v>
      </c>
      <c r="AB22" s="282" t="e">
        <f t="shared" si="1"/>
        <v>#VALUE!</v>
      </c>
      <c r="AD22" s="282">
        <v>240.1764705882353</v>
      </c>
    </row>
    <row r="23" spans="11:30" ht="16.5" customHeight="1">
      <c r="K23" s="223"/>
      <c r="L23" s="224" t="s">
        <v>99</v>
      </c>
      <c r="M23" s="64" t="s">
        <v>100</v>
      </c>
      <c r="N23" s="65" t="s">
        <v>17</v>
      </c>
      <c r="O23" s="65" t="s">
        <v>17</v>
      </c>
      <c r="P23" s="46" t="e">
        <f>SUMIF('[1]data56_2วิทยาเขต new'!$W$2:$Y$2000,A23,'[1]data56_2วิทยาเขต new'!$Y$2:$Y$2000)</f>
        <v>#VALUE!</v>
      </c>
      <c r="Q23" s="47" t="e">
        <f>SUMIF('[1]data56_2วิทยาเขต new'!$W$2:$Y$2000,B23,'[1]data56_2วิทยาเขต new'!$Y$2:$Y$2000)</f>
        <v>#VALUE!</v>
      </c>
      <c r="R23" s="47" t="e">
        <f>SUMIF('[1]data56_2วิทยาเขต new'!$W$2:$Y$2000,C23,'[1]data56_2วิทยาเขต new'!$Y$2:$Y$2000)</f>
        <v>#VALUE!</v>
      </c>
      <c r="S23" s="48" t="e">
        <f>SUMIF('[1]data56_2วิทยาเขต new'!$W$2:$Y$2000,D23,'[1]data56_2วิทยาเขต new'!$Y$2:$Y$2000)</f>
        <v>#VALUE!</v>
      </c>
      <c r="T23" s="49" t="e">
        <f>SUMIF('[1]data56_2วิทยาเขต new'!$W$2:$Y$2000,E23,'[1]data56_2วิทยาเขต new'!$Y$2:$Y$2000)</f>
        <v>#VALUE!</v>
      </c>
      <c r="U23" s="50" t="e">
        <f>SUM(P23:T23)</f>
        <v>#VALUE!</v>
      </c>
      <c r="V23" s="46" t="e">
        <f>SUMIF('[1]data56_2วิทยาเขต new'!$W$2:$Y$2000,F23,'[1]data56_2วิทยาเขต new'!$Y$2:$Y$2000)</f>
        <v>#VALUE!</v>
      </c>
      <c r="W23" s="47" t="e">
        <f>SUMIF('[1]data56_2วิทยาเขต new'!$W$2:$Y$2000,G23,'[1]data56_2วิทยาเขต new'!$Y$2:$Y$2000)</f>
        <v>#VALUE!</v>
      </c>
      <c r="X23" s="47" t="e">
        <f>SUMIF('[1]data56_2วิทยาเขต new'!$W$2:$Y$2000,H23,'[1]data56_2วิทยาเขต new'!$Y$2:$Y$2000)</f>
        <v>#VALUE!</v>
      </c>
      <c r="Y23" s="48" t="e">
        <f>SUMIF('[1]data56_2วิทยาเขต new'!$W$2:$Y$2000,I23,'[1]data56_2วิทยาเขต new'!$Y$2:$Y$2000)</f>
        <v>#VALUE!</v>
      </c>
      <c r="Z23" s="49" t="e">
        <f>SUMIF('[1]data56_2วิทยาเขต new'!$W$2:$Y$2000,J23,'[1]data56_2วิทยาเขต new'!$Y$2:$Y$2000)</f>
        <v>#VALUE!</v>
      </c>
      <c r="AA23" s="51" t="e">
        <f t="shared" si="3"/>
        <v>#VALUE!</v>
      </c>
      <c r="AB23" s="51" t="e">
        <f t="shared" si="1"/>
        <v>#VALUE!</v>
      </c>
      <c r="AD23" s="51">
        <v>0</v>
      </c>
    </row>
    <row r="24" spans="13:30" ht="16.5" customHeight="1">
      <c r="M24" s="44"/>
      <c r="N24" s="45"/>
      <c r="O24" s="45"/>
      <c r="P24" s="272">
        <v>0</v>
      </c>
      <c r="Q24" s="273">
        <v>0</v>
      </c>
      <c r="R24" s="273">
        <v>0</v>
      </c>
      <c r="S24" s="274">
        <v>0</v>
      </c>
      <c r="T24" s="275">
        <v>0</v>
      </c>
      <c r="U24" s="276">
        <v>0</v>
      </c>
      <c r="V24" s="272">
        <v>0</v>
      </c>
      <c r="W24" s="273">
        <v>0</v>
      </c>
      <c r="X24" s="273">
        <v>0</v>
      </c>
      <c r="Y24" s="274">
        <v>0</v>
      </c>
      <c r="Z24" s="275">
        <v>0</v>
      </c>
      <c r="AA24" s="277">
        <f t="shared" si="3"/>
        <v>0</v>
      </c>
      <c r="AB24" s="276">
        <f t="shared" si="1"/>
        <v>0</v>
      </c>
      <c r="AD24" s="276">
        <v>0</v>
      </c>
    </row>
    <row r="25" spans="13:30" ht="16.5" customHeight="1">
      <c r="M25" s="44"/>
      <c r="N25" s="45"/>
      <c r="O25" s="45"/>
      <c r="P25" s="272">
        <v>0</v>
      </c>
      <c r="Q25" s="273">
        <v>0</v>
      </c>
      <c r="R25" s="273">
        <v>0</v>
      </c>
      <c r="S25" s="274">
        <v>0</v>
      </c>
      <c r="T25" s="275">
        <v>0</v>
      </c>
      <c r="U25" s="276">
        <v>0</v>
      </c>
      <c r="V25" s="272">
        <v>0</v>
      </c>
      <c r="W25" s="273">
        <v>0</v>
      </c>
      <c r="X25" s="273">
        <v>0</v>
      </c>
      <c r="Y25" s="274">
        <v>0</v>
      </c>
      <c r="Z25" s="275">
        <v>0</v>
      </c>
      <c r="AA25" s="277">
        <f t="shared" si="3"/>
        <v>0</v>
      </c>
      <c r="AB25" s="276">
        <f t="shared" si="1"/>
        <v>0</v>
      </c>
      <c r="AD25" s="276">
        <v>0</v>
      </c>
    </row>
    <row r="26" spans="13:30" ht="16.5" customHeight="1">
      <c r="M26" s="44"/>
      <c r="N26" s="45" t="s">
        <v>19</v>
      </c>
      <c r="O26" s="45" t="s">
        <v>19</v>
      </c>
      <c r="P26" s="272">
        <v>0</v>
      </c>
      <c r="Q26" s="273">
        <v>0</v>
      </c>
      <c r="R26" s="273">
        <v>0</v>
      </c>
      <c r="S26" s="274">
        <v>0</v>
      </c>
      <c r="T26" s="275">
        <v>0</v>
      </c>
      <c r="U26" s="276">
        <v>0</v>
      </c>
      <c r="V26" s="272">
        <v>0</v>
      </c>
      <c r="W26" s="273">
        <v>0</v>
      </c>
      <c r="X26" s="273">
        <v>0</v>
      </c>
      <c r="Y26" s="274">
        <v>0</v>
      </c>
      <c r="Z26" s="284">
        <v>117.75</v>
      </c>
      <c r="AA26" s="277">
        <f t="shared" si="3"/>
        <v>117.75</v>
      </c>
      <c r="AB26" s="276">
        <f t="shared" si="1"/>
        <v>117.75</v>
      </c>
      <c r="AD26" s="276">
        <v>138.33333333333331</v>
      </c>
    </row>
    <row r="27" spans="13:30" ht="16.5" customHeight="1">
      <c r="M27" s="44"/>
      <c r="N27" s="45"/>
      <c r="O27" s="45"/>
      <c r="P27" s="272">
        <v>0</v>
      </c>
      <c r="Q27" s="273">
        <v>0</v>
      </c>
      <c r="R27" s="273">
        <v>0</v>
      </c>
      <c r="S27" s="274">
        <v>0</v>
      </c>
      <c r="T27" s="275">
        <v>0</v>
      </c>
      <c r="U27" s="276">
        <v>0</v>
      </c>
      <c r="V27" s="272">
        <v>0</v>
      </c>
      <c r="W27" s="273">
        <v>0</v>
      </c>
      <c r="X27" s="273">
        <v>0</v>
      </c>
      <c r="Y27" s="274">
        <v>0</v>
      </c>
      <c r="Z27" s="275">
        <f>+Z26*1.8</f>
        <v>211.95000000000002</v>
      </c>
      <c r="AA27" s="277">
        <f t="shared" si="3"/>
        <v>211.95000000000002</v>
      </c>
      <c r="AB27" s="276">
        <f t="shared" si="1"/>
        <v>211.95000000000002</v>
      </c>
      <c r="AD27" s="276">
        <v>248.99999999999997</v>
      </c>
    </row>
    <row r="28" spans="13:30" ht="16.5" customHeight="1">
      <c r="M28" s="56"/>
      <c r="N28" s="57" t="s">
        <v>21</v>
      </c>
      <c r="O28" s="57" t="s">
        <v>21</v>
      </c>
      <c r="P28" s="278">
        <v>0</v>
      </c>
      <c r="Q28" s="279">
        <v>0</v>
      </c>
      <c r="R28" s="279">
        <v>0</v>
      </c>
      <c r="S28" s="280">
        <v>0</v>
      </c>
      <c r="T28" s="281">
        <v>0</v>
      </c>
      <c r="U28" s="282">
        <v>0</v>
      </c>
      <c r="V28" s="278">
        <v>0</v>
      </c>
      <c r="W28" s="279">
        <v>0</v>
      </c>
      <c r="X28" s="279">
        <v>0</v>
      </c>
      <c r="Y28" s="280">
        <v>0</v>
      </c>
      <c r="Z28" s="281">
        <f>+Z27+Z25</f>
        <v>211.95000000000002</v>
      </c>
      <c r="AA28" s="283">
        <f t="shared" si="3"/>
        <v>211.95000000000002</v>
      </c>
      <c r="AB28" s="282">
        <f t="shared" si="1"/>
        <v>211.95000000000002</v>
      </c>
      <c r="AD28" s="282">
        <v>248.99999999999997</v>
      </c>
    </row>
    <row r="29" spans="11:30" ht="16.5" customHeight="1">
      <c r="K29" s="223"/>
      <c r="L29" s="224" t="s">
        <v>101</v>
      </c>
      <c r="M29" s="44" t="s">
        <v>102</v>
      </c>
      <c r="N29" s="45" t="s">
        <v>17</v>
      </c>
      <c r="O29" s="45" t="s">
        <v>17</v>
      </c>
      <c r="P29" s="46" t="e">
        <f>SUMIF('[1]data56_2วิทยาเขต new'!$W$2:$Y$2000,A29,'[1]data56_2วิทยาเขต new'!$Y$2:$Y$2000)</f>
        <v>#VALUE!</v>
      </c>
      <c r="Q29" s="47" t="e">
        <f>SUMIF('[1]data56_2วิทยาเขต new'!$W$2:$Y$2000,B29,'[1]data56_2วิทยาเขต new'!$Y$2:$Y$2000)</f>
        <v>#VALUE!</v>
      </c>
      <c r="R29" s="47" t="e">
        <f>SUMIF('[1]data56_2วิทยาเขต new'!$W$2:$Y$2000,C29,'[1]data56_2วิทยาเขต new'!$Y$2:$Y$2000)</f>
        <v>#VALUE!</v>
      </c>
      <c r="S29" s="48" t="e">
        <f>SUMIF('[1]data56_2วิทยาเขต new'!$W$2:$Y$2000,D29,'[1]data56_2วิทยาเขต new'!$Y$2:$Y$2000)</f>
        <v>#VALUE!</v>
      </c>
      <c r="T29" s="49" t="e">
        <f>SUMIF('[1]data56_2วิทยาเขต new'!$W$2:$Y$2000,E29,'[1]data56_2วิทยาเขต new'!$Y$2:$Y$2000)</f>
        <v>#VALUE!</v>
      </c>
      <c r="U29" s="50" t="e">
        <f>SUM(P29:T29)</f>
        <v>#VALUE!</v>
      </c>
      <c r="V29" s="46" t="e">
        <f>SUMIF('[1]data56_2วิทยาเขต new'!$W$2:$Y$2000,F29,'[1]data56_2วิทยาเขต new'!$Y$2:$Y$2000)</f>
        <v>#VALUE!</v>
      </c>
      <c r="W29" s="47" t="e">
        <f>SUMIF('[1]data56_2วิทยาเขต new'!$W$2:$Y$2000,G29,'[1]data56_2วิทยาเขต new'!$Y$2:$Y$2000)</f>
        <v>#VALUE!</v>
      </c>
      <c r="X29" s="47" t="e">
        <f>SUMIF('[1]data56_2วิทยาเขต new'!$W$2:$Y$2000,H29,'[1]data56_2วิทยาเขต new'!$Y$2:$Y$2000)</f>
        <v>#VALUE!</v>
      </c>
      <c r="Y29" s="48" t="e">
        <f>SUMIF('[1]data56_2วิทยาเขต new'!$W$2:$Y$2000,I29,'[1]data56_2วิทยาเขต new'!$Y$2:$Y$2000)</f>
        <v>#VALUE!</v>
      </c>
      <c r="Z29" s="49" t="e">
        <f>SUMIF('[1]data56_2วิทยาเขต new'!$W$2:$Y$2000,J29,'[1]data56_2วิทยาเขต new'!$Y$2:$Y$2000)</f>
        <v>#VALUE!</v>
      </c>
      <c r="AA29" s="51" t="e">
        <f t="shared" si="3"/>
        <v>#VALUE!</v>
      </c>
      <c r="AB29" s="51" t="e">
        <f t="shared" si="1"/>
        <v>#VALUE!</v>
      </c>
      <c r="AD29" s="51">
        <v>0</v>
      </c>
    </row>
    <row r="30" spans="13:30" ht="16.5" customHeight="1">
      <c r="M30" s="44"/>
      <c r="N30" s="45"/>
      <c r="O30" s="45"/>
      <c r="P30" s="272">
        <v>0</v>
      </c>
      <c r="Q30" s="273">
        <v>0</v>
      </c>
      <c r="R30" s="273">
        <v>0</v>
      </c>
      <c r="S30" s="274">
        <v>0</v>
      </c>
      <c r="T30" s="275">
        <v>0</v>
      </c>
      <c r="U30" s="276">
        <v>0</v>
      </c>
      <c r="V30" s="272">
        <v>0</v>
      </c>
      <c r="W30" s="273">
        <v>0</v>
      </c>
      <c r="X30" s="273">
        <v>0</v>
      </c>
      <c r="Y30" s="274">
        <v>0</v>
      </c>
      <c r="Z30" s="275">
        <v>0</v>
      </c>
      <c r="AA30" s="277">
        <f t="shared" si="3"/>
        <v>0</v>
      </c>
      <c r="AB30" s="276">
        <f t="shared" si="1"/>
        <v>0</v>
      </c>
      <c r="AD30" s="276">
        <v>0</v>
      </c>
    </row>
    <row r="31" spans="13:30" ht="16.5" customHeight="1">
      <c r="M31" s="44"/>
      <c r="N31" s="45"/>
      <c r="O31" s="45"/>
      <c r="P31" s="272">
        <v>0</v>
      </c>
      <c r="Q31" s="273">
        <v>0</v>
      </c>
      <c r="R31" s="273">
        <v>0</v>
      </c>
      <c r="S31" s="274">
        <v>0</v>
      </c>
      <c r="T31" s="275">
        <v>0</v>
      </c>
      <c r="U31" s="276">
        <v>0</v>
      </c>
      <c r="V31" s="272">
        <v>0</v>
      </c>
      <c r="W31" s="273">
        <v>0</v>
      </c>
      <c r="X31" s="273">
        <v>0</v>
      </c>
      <c r="Y31" s="274">
        <v>0</v>
      </c>
      <c r="Z31" s="275">
        <v>0</v>
      </c>
      <c r="AA31" s="277">
        <f t="shared" si="3"/>
        <v>0</v>
      </c>
      <c r="AB31" s="276">
        <f t="shared" si="1"/>
        <v>0</v>
      </c>
      <c r="AD31" s="276">
        <v>0</v>
      </c>
    </row>
    <row r="32" spans="13:30" ht="16.5" customHeight="1">
      <c r="M32" s="44"/>
      <c r="N32" s="45" t="s">
        <v>19</v>
      </c>
      <c r="O32" s="45" t="s">
        <v>19</v>
      </c>
      <c r="P32" s="272">
        <v>0</v>
      </c>
      <c r="Q32" s="273">
        <v>0</v>
      </c>
      <c r="R32" s="273">
        <v>0</v>
      </c>
      <c r="S32" s="274">
        <v>0</v>
      </c>
      <c r="T32" s="275">
        <v>0</v>
      </c>
      <c r="U32" s="276">
        <v>0</v>
      </c>
      <c r="V32" s="272">
        <v>0</v>
      </c>
      <c r="W32" s="273">
        <v>0</v>
      </c>
      <c r="X32" s="273">
        <v>0</v>
      </c>
      <c r="Y32" s="274">
        <v>0</v>
      </c>
      <c r="Z32" s="284">
        <v>15.75</v>
      </c>
      <c r="AA32" s="277">
        <f t="shared" si="3"/>
        <v>15.75</v>
      </c>
      <c r="AB32" s="276">
        <f t="shared" si="1"/>
        <v>15.75</v>
      </c>
      <c r="AD32" s="276">
        <v>12.833333333333334</v>
      </c>
    </row>
    <row r="33" spans="13:30" ht="16.5" customHeight="1">
      <c r="M33" s="44"/>
      <c r="N33" s="45"/>
      <c r="O33" s="45"/>
      <c r="P33" s="272">
        <v>0</v>
      </c>
      <c r="Q33" s="273">
        <v>0</v>
      </c>
      <c r="R33" s="273">
        <v>0</v>
      </c>
      <c r="S33" s="274">
        <v>0</v>
      </c>
      <c r="T33" s="275">
        <v>0</v>
      </c>
      <c r="U33" s="276">
        <v>0</v>
      </c>
      <c r="V33" s="272">
        <v>0</v>
      </c>
      <c r="W33" s="273">
        <v>0</v>
      </c>
      <c r="X33" s="273">
        <v>0</v>
      </c>
      <c r="Y33" s="274">
        <v>0</v>
      </c>
      <c r="Z33" s="275">
        <f>+Z32*1.8</f>
        <v>28.35</v>
      </c>
      <c r="AA33" s="277">
        <f t="shared" si="3"/>
        <v>28.35</v>
      </c>
      <c r="AB33" s="276">
        <f t="shared" si="1"/>
        <v>28.35</v>
      </c>
      <c r="AD33" s="276">
        <v>23.1</v>
      </c>
    </row>
    <row r="34" spans="13:30" ht="16.5" customHeight="1">
      <c r="M34" s="72"/>
      <c r="N34" s="73" t="s">
        <v>21</v>
      </c>
      <c r="O34" s="73" t="s">
        <v>21</v>
      </c>
      <c r="P34" s="285">
        <v>0</v>
      </c>
      <c r="Q34" s="286">
        <v>0</v>
      </c>
      <c r="R34" s="286">
        <v>0</v>
      </c>
      <c r="S34" s="287">
        <v>0</v>
      </c>
      <c r="T34" s="288">
        <v>0</v>
      </c>
      <c r="U34" s="289">
        <v>0</v>
      </c>
      <c r="V34" s="285">
        <v>0</v>
      </c>
      <c r="W34" s="286">
        <v>0</v>
      </c>
      <c r="X34" s="286">
        <v>0</v>
      </c>
      <c r="Y34" s="287">
        <v>0</v>
      </c>
      <c r="Z34" s="288">
        <f>+Z33+Z31</f>
        <v>28.35</v>
      </c>
      <c r="AA34" s="290">
        <f t="shared" si="3"/>
        <v>28.35</v>
      </c>
      <c r="AB34" s="289">
        <f t="shared" si="1"/>
        <v>28.35</v>
      </c>
      <c r="AD34" s="289">
        <v>23.1</v>
      </c>
    </row>
  </sheetData>
  <sheetProtection/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Plan183</dc:creator>
  <cp:keywords/>
  <dc:description/>
  <cp:lastModifiedBy>Plan183</cp:lastModifiedBy>
  <dcterms:created xsi:type="dcterms:W3CDTF">2014-02-11T07:25:12Z</dcterms:created>
  <dcterms:modified xsi:type="dcterms:W3CDTF">2014-02-11T07:50:28Z</dcterms:modified>
  <cp:category/>
  <cp:version/>
  <cp:contentType/>
  <cp:contentStatus/>
</cp:coreProperties>
</file>