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0715" windowHeight="10230" activeTab="0"/>
  </bookViews>
  <sheets>
    <sheet name="T2 กำแพงแสน" sheetId="1" r:id="rId1"/>
    <sheet name="T2" sheetId="2" r:id="rId2"/>
    <sheet name="2_1" sheetId="3" r:id="rId3"/>
    <sheet name="2_2" sheetId="4" r:id="rId4"/>
    <sheet name="T2.1" sheetId="5" r:id="rId5"/>
    <sheet name="2.1_1" sheetId="6" r:id="rId6"/>
    <sheet name="2.1_2" sheetId="7" r:id="rId7"/>
    <sheet name="T2.2" sheetId="8" r:id="rId8"/>
    <sheet name="2.2_1" sheetId="9" r:id="rId9"/>
    <sheet name="2.2_2" sheetId="10" r:id="rId10"/>
    <sheet name="Sheet3" sheetId="11" r:id="rId11"/>
  </sheets>
  <definedNames>
    <definedName name="_xlnm.Print_Area" localSheetId="5">'2.1_1'!$C$1:$N$52</definedName>
    <definedName name="_xlnm.Print_Area" localSheetId="6">'2.1_2'!$C$1:$N$52</definedName>
    <definedName name="_xlnm.Print_Area" localSheetId="8">'2.2_1'!$C$1:$N$52</definedName>
    <definedName name="_xlnm.Print_Area" localSheetId="9">'2.2_2'!$C$1:$N$52</definedName>
    <definedName name="_xlnm.Print_Area" localSheetId="2">'2_1'!$C$1:$N$52</definedName>
    <definedName name="_xlnm.Print_Area" localSheetId="3">'2_2'!$C$1:$N$52</definedName>
    <definedName name="_xlnm.Print_Area" localSheetId="1">'T2'!$C$1:$N$52</definedName>
    <definedName name="_xlnm.Print_Area" localSheetId="0">'T2 กำแพงแสน'!$C$1:$N$52</definedName>
    <definedName name="_xlnm.Print_Area" localSheetId="4">'T2.1'!$C$1:$N$52</definedName>
    <definedName name="_xlnm.Print_Area" localSheetId="7">'T2.2'!$C$1:$N$52</definedName>
    <definedName name="_xlnm.Print_Titles" localSheetId="5">'2.1_1'!$3:$4</definedName>
    <definedName name="_xlnm.Print_Titles" localSheetId="6">'2.1_2'!$3:$4</definedName>
    <definedName name="_xlnm.Print_Titles" localSheetId="8">'2.2_1'!$3:$4</definedName>
    <definedName name="_xlnm.Print_Titles" localSheetId="9">'2.2_2'!$3:$4</definedName>
    <definedName name="_xlnm.Print_Titles" localSheetId="2">'2_1'!$3:$4</definedName>
    <definedName name="_xlnm.Print_Titles" localSheetId="3">'2_2'!$3:$4</definedName>
    <definedName name="_xlnm.Print_Titles" localSheetId="1">'T2'!$3:$4</definedName>
    <definedName name="_xlnm.Print_Titles" localSheetId="0">'T2 กำแพงแสน'!$3:$4</definedName>
    <definedName name="_xlnm.Print_Titles" localSheetId="4">'T2.1'!$3:$4</definedName>
    <definedName name="_xlnm.Print_Titles" localSheetId="7">'T2.2'!$3:$4</definedName>
  </definedNames>
  <calcPr fullCalcOnLoad="1"/>
</workbook>
</file>

<file path=xl/sharedStrings.xml><?xml version="1.0" encoding="utf-8"?>
<sst xmlns="http://schemas.openxmlformats.org/spreadsheetml/2006/main" count="882" uniqueCount="42">
  <si>
    <t>ระดับวิชา</t>
  </si>
  <si>
    <t>ระดับนิสิต</t>
  </si>
  <si>
    <t>ที่เปิดสอน</t>
  </si>
  <si>
    <t>ผู้เรียน</t>
  </si>
  <si>
    <t xml:space="preserve">จำนวนนิสิตเต็มเวลา (FTES) จำแนกตามคณะที่นิสิตสังกัด </t>
  </si>
  <si>
    <t>ศวท.</t>
  </si>
  <si>
    <t>รวม</t>
  </si>
  <si>
    <t>ป.ตรี</t>
  </si>
  <si>
    <t>บว.</t>
  </si>
  <si>
    <t>&gt;ป.ตรี</t>
  </si>
  <si>
    <t>ปรับค่า</t>
  </si>
  <si>
    <t>รวม(ปรับค่า)</t>
  </si>
  <si>
    <t>คณะ/สาขาวิชาที่สอน</t>
  </si>
  <si>
    <t>เกษตร กพส</t>
  </si>
  <si>
    <t>ประมง กพส.</t>
  </si>
  <si>
    <t>วิศวะ กพส</t>
  </si>
  <si>
    <t>ศษ.พ</t>
  </si>
  <si>
    <t>สพ. กพส.</t>
  </si>
  <si>
    <t>สหวิทยาการ กพส.</t>
  </si>
  <si>
    <t>การกีฬา กพส</t>
  </si>
  <si>
    <t>ภาคต้น</t>
  </si>
  <si>
    <t>ภาคปกติ</t>
  </si>
  <si>
    <t>ภาคพิเศษ</t>
  </si>
  <si>
    <t>ภาคปลาย</t>
  </si>
  <si>
    <t>เฉลี่ยปีการศึกษา</t>
  </si>
  <si>
    <t>คณะวิทยาศาสตร์การกีฬา</t>
  </si>
  <si>
    <t>คณะเกษตร กำแพงแสน</t>
  </si>
  <si>
    <t>คณะศิลปศาสตร์และวิทยาศาสตร์</t>
  </si>
  <si>
    <t>คณะศึกษาศาสตร์และพัฒนศาสตร์</t>
  </si>
  <si>
    <t>วิทยาเขตกำแพงแสน</t>
  </si>
  <si>
    <t>ตารางที่ 2  จำนวนนิสิตเต็มเวลา (FTES) ของวิทยาเขตกำแพงแสน ประจำปีการศึกษา 2555</t>
  </si>
  <si>
    <t>ตารางที่ 2.2_2 จำนวนนิสิตเต็มเวลา (FTES) ภาคพิเศษของวิทยาเขตกำแพงแสน ประจำภาคปลาย ปีการศึกษา 2555</t>
  </si>
  <si>
    <t>ตารางที่ 2.2_1 จำนวนนิสิตเต็มเวลา (FTES) ภาคพิเศษของวิทยาเขตกำแพงแสน ประจำภาคต้น ปีการศึกษา 2555</t>
  </si>
  <si>
    <t>ตารางที่ 2.2 จำนวนนิสิตเต็มเวลา (FTES) ภาคพิเศษของวิทยาเขตกำแพงแสน ประจำปีการศึกษา 2555</t>
  </si>
  <si>
    <t>ตารางที่ 2.1_2 จำนวนนิสิตเต็มเวลา (FTES) ภาคปกติของวิทยาเขตกำแพงแสน ประจำภาคปลาย ปีการศึกษา 2555</t>
  </si>
  <si>
    <t>ตารางที่ 2.1_1 จำนวนนิสิตเต็มเวลา (FTES) ภาคปกติของวิทยาเขตกำแพงแสน ประจำภาคต้น ปีการศึกษา 2555</t>
  </si>
  <si>
    <t>ตารางที่ 2.1 จำนวนนิสิตเต็มเวลา (FTES) ภาคปกติของวิทยาเขตกำแพงแสน ประจำปีการศึกษา 2555</t>
  </si>
  <si>
    <t>ตารางที่ 2_2  จำนวนนิสิตเต็มเวลา (FTES) ของวิทยาเขตกำแพงแสน ประจำภาคปลาย ปีการศึกษา 2555</t>
  </si>
  <si>
    <t>ตารางที่ 2_1  จำนวนนิสิตเต็มเวลา (FTES) ของวิทยาเขตกำแพงแสน ประจำภาคต้น ปีการศึกษา 2555</t>
  </si>
  <si>
    <t>คณะวิศวกรรมศาสตร์ กำแพงแสน</t>
  </si>
  <si>
    <t>คณะประมง กำแพงแสน</t>
  </si>
  <si>
    <t>โครงการสหวิทยาการ กำแพงแสน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</si>
</sst>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 ;\-#,##0\ "/>
    <numFmt numFmtId="188" formatCode="\t&quot;฿&quot;#,##0_);\(\t&quot;฿&quot;#,##0\)"/>
    <numFmt numFmtId="189" formatCode="\t&quot;฿&quot;#,##0_);[Red]\(\t&quot;฿&quot;#,##0\)"/>
    <numFmt numFmtId="190" formatCode="\t&quot;฿&quot;#,##0.00_);\(\t&quot;฿&quot;#,##0.00\)"/>
    <numFmt numFmtId="191" formatCode="\t&quot;฿&quot;#,##0.00_);[Red]\(\t&quot;฿&quot;#,##0.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\t&quot;$&quot;#,##0_);\(\t&quot;$&quot;#,##0\)"/>
    <numFmt numFmtId="201" formatCode="\t&quot;$&quot;#,##0_);[Red]\(\t&quot;$&quot;#,##0\)"/>
    <numFmt numFmtId="202" formatCode="\t&quot;$&quot;#,##0.00_);\(\t&quot;$&quot;#,##0.00\)"/>
    <numFmt numFmtId="203" formatCode="\t&quot;$&quot;#,##0.00_);[Red]\(\t&quot;$&quot;#,##0.00\)"/>
    <numFmt numFmtId="204" formatCode="0.0"/>
    <numFmt numFmtId="205" formatCode="0.0%"/>
    <numFmt numFmtId="206" formatCode="000000"/>
    <numFmt numFmtId="207" formatCode="_-* #,##0.0_-;\-* #,##0.0_-;_-* &quot;-&quot;??_-;_-@_-"/>
    <numFmt numFmtId="208" formatCode="_-* #,##0.000_-;\-* #,##0.000_-;_-* &quot;-&quot;??_-;_-@_-"/>
    <numFmt numFmtId="209" formatCode="_-* #,##0.0000_-;\-* #,##0.0000_-;_-* &quot;-&quot;??_-;_-@_-"/>
    <numFmt numFmtId="210" formatCode="_-* #,##0_-;\-* #,##0_-;_-* &quot;-&quot;??_-;_-@_-"/>
    <numFmt numFmtId="211" formatCode="#,##0.0"/>
    <numFmt numFmtId="212" formatCode="#,##0.000"/>
    <numFmt numFmtId="213" formatCode="#,##0.0000"/>
    <numFmt numFmtId="214" formatCode="0.000%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</numFmts>
  <fonts count="24">
    <font>
      <sz val="10"/>
      <name val="Arial"/>
      <family val="0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8.2"/>
      <color indexed="36"/>
      <name val="Cordia New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4"/>
      <name val="Cordia New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8" fillId="16" borderId="5" applyNumberFormat="0" applyAlignment="0" applyProtection="0"/>
    <xf numFmtId="0" fontId="13" fillId="23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2" fillId="0" borderId="0" xfId="49" applyFont="1" applyFill="1" applyBorder="1" applyAlignment="1">
      <alignment/>
      <protection/>
    </xf>
    <xf numFmtId="0" fontId="22" fillId="0" borderId="10" xfId="49" applyFont="1" applyFill="1" applyBorder="1" applyAlignment="1">
      <alignment horizontal="center" shrinkToFit="1"/>
      <protection/>
    </xf>
    <xf numFmtId="0" fontId="22" fillId="0" borderId="11" xfId="49" applyFont="1" applyFill="1" applyBorder="1" applyAlignment="1">
      <alignment horizontal="center" shrinkToFit="1"/>
      <protection/>
    </xf>
    <xf numFmtId="43" fontId="22" fillId="0" borderId="12" xfId="39" applyFont="1" applyFill="1" applyBorder="1" applyAlignment="1">
      <alignment horizontal="centerContinuous" shrinkToFit="1"/>
    </xf>
    <xf numFmtId="43" fontId="22" fillId="0" borderId="13" xfId="39" applyFont="1" applyFill="1" applyBorder="1" applyAlignment="1">
      <alignment horizontal="centerContinuous" shrinkToFit="1"/>
    </xf>
    <xf numFmtId="43" fontId="22" fillId="0" borderId="14" xfId="39" applyFont="1" applyFill="1" applyBorder="1" applyAlignment="1">
      <alignment horizontal="centerContinuous" shrinkToFit="1"/>
    </xf>
    <xf numFmtId="0" fontId="22" fillId="0" borderId="15" xfId="49" applyFont="1" applyFill="1" applyBorder="1" applyAlignment="1">
      <alignment shrinkToFit="1"/>
      <protection/>
    </xf>
    <xf numFmtId="0" fontId="22" fillId="0" borderId="16" xfId="49" applyFont="1" applyFill="1" applyBorder="1" applyAlignment="1">
      <alignment horizontal="center" shrinkToFit="1"/>
      <protection/>
    </xf>
    <xf numFmtId="0" fontId="22" fillId="0" borderId="15" xfId="49" applyFont="1" applyFill="1" applyBorder="1" applyAlignment="1">
      <alignment horizontal="center" shrinkToFit="1"/>
      <protection/>
    </xf>
    <xf numFmtId="43" fontId="22" fillId="0" borderId="17" xfId="39" applyFont="1" applyFill="1" applyBorder="1" applyAlignment="1">
      <alignment horizontal="center"/>
    </xf>
    <xf numFmtId="43" fontId="22" fillId="0" borderId="18" xfId="39" applyFont="1" applyFill="1" applyBorder="1" applyAlignment="1">
      <alignment horizontal="center"/>
    </xf>
    <xf numFmtId="43" fontId="22" fillId="0" borderId="15" xfId="39" applyFont="1" applyFill="1" applyBorder="1" applyAlignment="1">
      <alignment horizontal="center" shrinkToFit="1"/>
    </xf>
    <xf numFmtId="0" fontId="22" fillId="0" borderId="19" xfId="49" applyFont="1" applyFill="1" applyBorder="1" applyAlignment="1">
      <alignment horizontal="center"/>
      <protection/>
    </xf>
    <xf numFmtId="0" fontId="22" fillId="0" borderId="19" xfId="49" applyFont="1" applyFill="1" applyBorder="1" applyAlignment="1">
      <alignment horizontal="center" shrinkToFit="1"/>
      <protection/>
    </xf>
    <xf numFmtId="43" fontId="22" fillId="0" borderId="20" xfId="39" applyFont="1" applyFill="1" applyBorder="1" applyAlignment="1">
      <alignment horizontal="center" shrinkToFit="1"/>
    </xf>
    <xf numFmtId="43" fontId="22" fillId="0" borderId="19" xfId="39" applyFont="1" applyFill="1" applyBorder="1" applyAlignment="1">
      <alignment horizontal="center" shrinkToFit="1"/>
    </xf>
    <xf numFmtId="0" fontId="22" fillId="0" borderId="21" xfId="49" applyFont="1" applyFill="1" applyBorder="1" applyAlignment="1">
      <alignment/>
      <protection/>
    </xf>
    <xf numFmtId="0" fontId="22" fillId="0" borderId="21" xfId="49" applyFont="1" applyFill="1" applyBorder="1" applyAlignment="1">
      <alignment horizontal="center" shrinkToFit="1"/>
      <protection/>
    </xf>
    <xf numFmtId="43" fontId="22" fillId="0" borderId="22" xfId="39" applyFont="1" applyFill="1" applyBorder="1" applyAlignment="1">
      <alignment horizontal="center" shrinkToFit="1"/>
    </xf>
    <xf numFmtId="43" fontId="22" fillId="0" borderId="21" xfId="39" applyFont="1" applyFill="1" applyBorder="1" applyAlignment="1">
      <alignment horizontal="center" shrinkToFit="1"/>
    </xf>
    <xf numFmtId="43" fontId="22" fillId="0" borderId="23" xfId="39" applyFont="1" applyFill="1" applyBorder="1" applyAlignment="1">
      <alignment horizontal="center" shrinkToFit="1"/>
    </xf>
    <xf numFmtId="0" fontId="22" fillId="0" borderId="24" xfId="49" applyFont="1" applyFill="1" applyBorder="1" applyAlignment="1">
      <alignment/>
      <protection/>
    </xf>
    <xf numFmtId="0" fontId="22" fillId="0" borderId="24" xfId="49" applyFont="1" applyFill="1" applyBorder="1" applyAlignment="1">
      <alignment horizontal="centerContinuous" shrinkToFit="1"/>
      <protection/>
    </xf>
    <xf numFmtId="43" fontId="22" fillId="0" borderId="25" xfId="39" applyFont="1" applyFill="1" applyBorder="1" applyAlignment="1">
      <alignment horizontal="center" shrinkToFit="1"/>
    </xf>
    <xf numFmtId="43" fontId="22" fillId="0" borderId="26" xfId="39" applyFont="1" applyFill="1" applyBorder="1" applyAlignment="1">
      <alignment horizontal="center" shrinkToFit="1"/>
    </xf>
    <xf numFmtId="43" fontId="22" fillId="0" borderId="24" xfId="39" applyFont="1" applyFill="1" applyBorder="1" applyAlignment="1">
      <alignment horizontal="center" shrinkToFit="1"/>
    </xf>
    <xf numFmtId="0" fontId="22" fillId="0" borderId="21" xfId="49" applyFont="1" applyFill="1" applyBorder="1" applyAlignment="1">
      <alignment horizontal="center"/>
      <protection/>
    </xf>
    <xf numFmtId="0" fontId="22" fillId="0" borderId="21" xfId="49" applyFont="1" applyFill="1" applyBorder="1" applyAlignment="1">
      <alignment horizontal="centerContinuous" shrinkToFit="1"/>
      <protection/>
    </xf>
    <xf numFmtId="0" fontId="22" fillId="0" borderId="15" xfId="49" applyFont="1" applyFill="1" applyBorder="1" applyAlignment="1">
      <alignment/>
      <protection/>
    </xf>
    <xf numFmtId="0" fontId="22" fillId="0" borderId="15" xfId="49" applyFont="1" applyFill="1" applyBorder="1" applyAlignment="1">
      <alignment horizontal="centerContinuous" shrinkToFit="1"/>
      <protection/>
    </xf>
    <xf numFmtId="43" fontId="22" fillId="0" borderId="17" xfId="39" applyFont="1" applyFill="1" applyBorder="1" applyAlignment="1">
      <alignment horizontal="center" shrinkToFit="1"/>
    </xf>
    <xf numFmtId="43" fontId="22" fillId="0" borderId="18" xfId="39" applyFont="1" applyFill="1" applyBorder="1" applyAlignment="1">
      <alignment horizontal="center" shrinkToFit="1"/>
    </xf>
    <xf numFmtId="0" fontId="22" fillId="0" borderId="0" xfId="49" applyFont="1" applyFill="1" applyAlignment="1">
      <alignment/>
      <protection/>
    </xf>
    <xf numFmtId="0" fontId="22" fillId="0" borderId="0" xfId="49" applyFont="1" applyFill="1" applyAlignment="1">
      <alignment shrinkToFit="1"/>
      <protection/>
    </xf>
    <xf numFmtId="43" fontId="22" fillId="0" borderId="12" xfId="41" applyFont="1" applyFill="1" applyBorder="1" applyAlignment="1">
      <alignment horizontal="centerContinuous" shrinkToFit="1"/>
    </xf>
    <xf numFmtId="43" fontId="22" fillId="0" borderId="13" xfId="41" applyFont="1" applyFill="1" applyBorder="1" applyAlignment="1">
      <alignment horizontal="centerContinuous" shrinkToFit="1"/>
    </xf>
    <xf numFmtId="43" fontId="22" fillId="0" borderId="14" xfId="41" applyFont="1" applyFill="1" applyBorder="1" applyAlignment="1">
      <alignment horizontal="centerContinuous" shrinkToFit="1"/>
    </xf>
    <xf numFmtId="43" fontId="22" fillId="0" borderId="17" xfId="41" applyFont="1" applyFill="1" applyBorder="1" applyAlignment="1">
      <alignment horizontal="center"/>
    </xf>
    <xf numFmtId="43" fontId="22" fillId="0" borderId="18" xfId="41" applyFont="1" applyFill="1" applyBorder="1" applyAlignment="1">
      <alignment horizontal="center"/>
    </xf>
    <xf numFmtId="43" fontId="22" fillId="0" borderId="15" xfId="41" applyFont="1" applyFill="1" applyBorder="1" applyAlignment="1">
      <alignment horizontal="center" shrinkToFit="1"/>
    </xf>
    <xf numFmtId="43" fontId="22" fillId="0" borderId="20" xfId="41" applyFont="1" applyFill="1" applyBorder="1" applyAlignment="1">
      <alignment horizontal="center" shrinkToFit="1"/>
    </xf>
    <xf numFmtId="43" fontId="22" fillId="0" borderId="19" xfId="41" applyFont="1" applyFill="1" applyBorder="1" applyAlignment="1">
      <alignment horizontal="center" shrinkToFit="1"/>
    </xf>
    <xf numFmtId="43" fontId="22" fillId="0" borderId="22" xfId="41" applyFont="1" applyFill="1" applyBorder="1" applyAlignment="1">
      <alignment horizontal="center" shrinkToFit="1"/>
    </xf>
    <xf numFmtId="43" fontId="22" fillId="0" borderId="21" xfId="41" applyFont="1" applyFill="1" applyBorder="1" applyAlignment="1">
      <alignment horizontal="center" shrinkToFit="1"/>
    </xf>
    <xf numFmtId="43" fontId="22" fillId="0" borderId="23" xfId="41" applyFont="1" applyFill="1" applyBorder="1" applyAlignment="1">
      <alignment horizontal="center" shrinkToFit="1"/>
    </xf>
    <xf numFmtId="43" fontId="22" fillId="0" borderId="25" xfId="41" applyFont="1" applyFill="1" applyBorder="1" applyAlignment="1">
      <alignment horizontal="center" shrinkToFit="1"/>
    </xf>
    <xf numFmtId="43" fontId="22" fillId="0" borderId="26" xfId="41" applyFont="1" applyFill="1" applyBorder="1" applyAlignment="1">
      <alignment horizontal="center" shrinkToFit="1"/>
    </xf>
    <xf numFmtId="43" fontId="22" fillId="0" borderId="24" xfId="41" applyFont="1" applyFill="1" applyBorder="1" applyAlignment="1">
      <alignment horizontal="center" shrinkToFit="1"/>
    </xf>
    <xf numFmtId="43" fontId="22" fillId="0" borderId="17" xfId="41" applyFont="1" applyFill="1" applyBorder="1" applyAlignment="1">
      <alignment horizontal="center" shrinkToFit="1"/>
    </xf>
    <xf numFmtId="43" fontId="22" fillId="0" borderId="18" xfId="41" applyFont="1" applyFill="1" applyBorder="1" applyAlignment="1">
      <alignment horizontal="center" shrinkToFit="1"/>
    </xf>
    <xf numFmtId="0" fontId="22" fillId="0" borderId="0" xfId="48" applyFont="1" applyFill="1" applyBorder="1" applyAlignment="1">
      <alignment/>
      <protection/>
    </xf>
    <xf numFmtId="0" fontId="23" fillId="0" borderId="0" xfId="49" applyFont="1" applyFill="1" applyBorder="1" applyAlignment="1" applyProtection="1">
      <alignment horizontal="left"/>
      <protection/>
    </xf>
    <xf numFmtId="0" fontId="23" fillId="0" borderId="0" xfId="48" applyFont="1" applyFill="1" applyBorder="1" applyAlignment="1">
      <alignment/>
      <protection/>
    </xf>
    <xf numFmtId="0" fontId="23" fillId="0" borderId="0" xfId="0" applyFont="1" applyFill="1" applyBorder="1" applyAlignment="1">
      <alignment/>
    </xf>
    <xf numFmtId="43" fontId="22" fillId="0" borderId="27" xfId="39" applyFont="1" applyFill="1" applyBorder="1" applyAlignment="1">
      <alignment horizontal="centerContinuous" shrinkToFit="1"/>
    </xf>
    <xf numFmtId="43" fontId="22" fillId="0" borderId="28" xfId="39" applyFont="1" applyFill="1" applyBorder="1" applyAlignment="1">
      <alignment horizontal="center"/>
    </xf>
    <xf numFmtId="43" fontId="22" fillId="0" borderId="29" xfId="39" applyFont="1" applyFill="1" applyBorder="1" applyAlignment="1">
      <alignment horizontal="center" shrinkToFit="1"/>
    </xf>
    <xf numFmtId="43" fontId="22" fillId="0" borderId="30" xfId="39" applyFont="1" applyFill="1" applyBorder="1" applyAlignment="1">
      <alignment horizontal="center" shrinkToFit="1"/>
    </xf>
    <xf numFmtId="43" fontId="22" fillId="0" borderId="31" xfId="39" applyFont="1" applyFill="1" applyBorder="1" applyAlignment="1">
      <alignment horizontal="center" shrinkToFit="1"/>
    </xf>
    <xf numFmtId="43" fontId="22" fillId="0" borderId="28" xfId="39" applyFont="1" applyFill="1" applyBorder="1" applyAlignment="1">
      <alignment horizontal="center" shrinkToFit="1"/>
    </xf>
    <xf numFmtId="43" fontId="22" fillId="0" borderId="15" xfId="39" applyFont="1" applyFill="1" applyBorder="1" applyAlignment="1">
      <alignment horizontal="center"/>
    </xf>
    <xf numFmtId="0" fontId="23" fillId="0" borderId="0" xfId="49" applyFont="1" applyFill="1" applyBorder="1" applyAlignment="1">
      <alignment/>
      <protection/>
    </xf>
    <xf numFmtId="0" fontId="23" fillId="0" borderId="0" xfId="49" applyFont="1" applyFill="1" applyAlignment="1">
      <alignment/>
      <protection/>
    </xf>
    <xf numFmtId="0" fontId="23" fillId="0" borderId="0" xfId="49" applyFont="1" applyFill="1" applyAlignment="1">
      <alignment shrinkToFit="1"/>
      <protection/>
    </xf>
    <xf numFmtId="0" fontId="22" fillId="0" borderId="0" xfId="49" applyFont="1" applyFill="1" applyAlignment="1">
      <alignment horizontal="center"/>
      <protection/>
    </xf>
    <xf numFmtId="0" fontId="22" fillId="0" borderId="0" xfId="49" applyFont="1" applyFill="1" applyAlignment="1">
      <alignment horizontal="center" shrinkToFit="1"/>
      <protection/>
    </xf>
    <xf numFmtId="43" fontId="22" fillId="0" borderId="32" xfId="39" applyFont="1" applyFill="1" applyBorder="1" applyAlignment="1">
      <alignment horizontal="center" shrinkToFit="1"/>
    </xf>
    <xf numFmtId="43" fontId="22" fillId="0" borderId="32" xfId="41" applyFont="1" applyFill="1" applyBorder="1" applyAlignment="1">
      <alignment horizontal="center" shrinkToFit="1"/>
    </xf>
    <xf numFmtId="0" fontId="22" fillId="0" borderId="0" xfId="48" applyFont="1" applyFill="1">
      <alignment/>
      <protection/>
    </xf>
    <xf numFmtId="0" fontId="22" fillId="0" borderId="0" xfId="0" applyFont="1" applyFill="1" applyAlignment="1">
      <alignment/>
    </xf>
    <xf numFmtId="0" fontId="23" fillId="0" borderId="0" xfId="48" applyFont="1" applyFill="1">
      <alignment/>
      <protection/>
    </xf>
    <xf numFmtId="0" fontId="23" fillId="0" borderId="0" xfId="0" applyFont="1" applyFill="1" applyAlignment="1">
      <alignment/>
    </xf>
    <xf numFmtId="0" fontId="23" fillId="24" borderId="21" xfId="49" applyFont="1" applyFill="1" applyBorder="1" applyAlignment="1">
      <alignment horizontal="center"/>
      <protection/>
    </xf>
    <xf numFmtId="0" fontId="23" fillId="24" borderId="19" xfId="49" applyFont="1" applyFill="1" applyBorder="1" applyAlignment="1">
      <alignment horizontal="center" shrinkToFit="1"/>
      <protection/>
    </xf>
    <xf numFmtId="43" fontId="23" fillId="24" borderId="23" xfId="39" applyFont="1" applyFill="1" applyBorder="1" applyAlignment="1">
      <alignment horizontal="center" shrinkToFit="1"/>
    </xf>
    <xf numFmtId="43" fontId="23" fillId="24" borderId="30" xfId="39" applyFont="1" applyFill="1" applyBorder="1" applyAlignment="1">
      <alignment horizontal="center" shrinkToFit="1"/>
    </xf>
    <xf numFmtId="43" fontId="23" fillId="24" borderId="21" xfId="39" applyFont="1" applyFill="1" applyBorder="1" applyAlignment="1">
      <alignment horizontal="center" shrinkToFit="1"/>
    </xf>
    <xf numFmtId="0" fontId="23" fillId="24" borderId="21" xfId="49" applyFont="1" applyFill="1" applyBorder="1" applyAlignment="1">
      <alignment/>
      <protection/>
    </xf>
    <xf numFmtId="0" fontId="23" fillId="24" borderId="21" xfId="49" applyFont="1" applyFill="1" applyBorder="1" applyAlignment="1">
      <alignment horizontal="center" shrinkToFit="1"/>
      <protection/>
    </xf>
    <xf numFmtId="0" fontId="23" fillId="24" borderId="24" xfId="49" applyFont="1" applyFill="1" applyBorder="1" applyAlignment="1">
      <alignment horizontal="centerContinuous" shrinkToFit="1"/>
      <protection/>
    </xf>
    <xf numFmtId="43" fontId="23" fillId="24" borderId="22" xfId="39" applyFont="1" applyFill="1" applyBorder="1" applyAlignment="1">
      <alignment horizontal="center" shrinkToFit="1"/>
    </xf>
    <xf numFmtId="43" fontId="23" fillId="24" borderId="23" xfId="41" applyFont="1" applyFill="1" applyBorder="1" applyAlignment="1">
      <alignment horizontal="center" shrinkToFit="1"/>
    </xf>
    <xf numFmtId="43" fontId="23" fillId="24" borderId="22" xfId="41" applyFont="1" applyFill="1" applyBorder="1" applyAlignment="1">
      <alignment horizontal="center" shrinkToFit="1"/>
    </xf>
    <xf numFmtId="43" fontId="23" fillId="24" borderId="21" xfId="41" applyFont="1" applyFill="1" applyBorder="1" applyAlignment="1">
      <alignment horizontal="center" shrinkToFit="1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บูรณาการ กพส51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 2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กติ_นิสิตเต็มเวลา_บางเขน_462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d.edu.kps.ku.ac.th/phd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d.edu.kps.ku.ac.th/phd.html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d.edu.kps.ku.ac.th/phd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d.edu.kps.ku.ac.th/phd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d.edu.kps.ku.ac.th/phd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d.edu.kps.ku.ac.th/phd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d.edu.kps.ku.ac.th/phd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d.edu.kps.ku.ac.th/phd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d.edu.kps.ku.ac.th/phd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d.edu.kps.ku.ac.th/phd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2"/>
  <sheetViews>
    <sheetView showGridLines="0" tabSelected="1" zoomScalePageLayoutView="0" workbookViewId="0" topLeftCell="C1">
      <selection activeCell="N34" sqref="N34"/>
    </sheetView>
  </sheetViews>
  <sheetFormatPr defaultColWidth="9.140625" defaultRowHeight="25.5" customHeight="1"/>
  <cols>
    <col min="1" max="1" width="6.8515625" style="2" hidden="1" customWidth="1"/>
    <col min="2" max="2" width="4.28125" style="2" hidden="1" customWidth="1"/>
    <col min="3" max="3" width="28.7109375" style="34" customWidth="1"/>
    <col min="4" max="5" width="7.421875" style="35" customWidth="1"/>
    <col min="6" max="6" width="11.57421875" style="35" bestFit="1" customWidth="1"/>
    <col min="7" max="7" width="11.8515625" style="35" bestFit="1" customWidth="1"/>
    <col min="8" max="8" width="10.140625" style="35" bestFit="1" customWidth="1"/>
    <col min="9" max="9" width="11.57421875" style="35" bestFit="1" customWidth="1"/>
    <col min="10" max="10" width="11.8515625" style="35" bestFit="1" customWidth="1"/>
    <col min="11" max="11" width="10.140625" style="35" bestFit="1" customWidth="1"/>
    <col min="12" max="12" width="11.57421875" style="35" bestFit="1" customWidth="1"/>
    <col min="13" max="13" width="11.8515625" style="35" bestFit="1" customWidth="1"/>
    <col min="14" max="14" width="10.140625" style="35" bestFit="1" customWidth="1"/>
    <col min="15" max="16384" width="9.140625" style="1" customWidth="1"/>
  </cols>
  <sheetData>
    <row r="1" ht="25.5" customHeight="1">
      <c r="C1" s="53" t="s">
        <v>30</v>
      </c>
    </row>
    <row r="2" spans="3:14" ht="25.5" customHeight="1">
      <c r="C2" s="66"/>
      <c r="F2" s="67"/>
      <c r="G2" s="67"/>
      <c r="H2" s="67"/>
      <c r="I2" s="67"/>
      <c r="J2" s="67"/>
      <c r="K2" s="67"/>
      <c r="L2" s="67"/>
      <c r="M2" s="67"/>
      <c r="N2" s="67"/>
    </row>
    <row r="3" spans="3:14" ht="25.5" customHeight="1">
      <c r="C3" s="3" t="s">
        <v>12</v>
      </c>
      <c r="D3" s="4" t="s">
        <v>0</v>
      </c>
      <c r="E3" s="3" t="s">
        <v>1</v>
      </c>
      <c r="F3" s="5" t="s">
        <v>20</v>
      </c>
      <c r="G3" s="56"/>
      <c r="H3" s="7"/>
      <c r="I3" s="5" t="s">
        <v>23</v>
      </c>
      <c r="J3" s="56"/>
      <c r="K3" s="7"/>
      <c r="L3" s="5" t="s">
        <v>24</v>
      </c>
      <c r="M3" s="56"/>
      <c r="N3" s="7"/>
    </row>
    <row r="4" spans="3:14" ht="25.5" customHeight="1">
      <c r="C4" s="8"/>
      <c r="D4" s="9" t="s">
        <v>2</v>
      </c>
      <c r="E4" s="10" t="s">
        <v>3</v>
      </c>
      <c r="F4" s="11" t="s">
        <v>21</v>
      </c>
      <c r="G4" s="57" t="s">
        <v>22</v>
      </c>
      <c r="H4" s="62" t="s">
        <v>6</v>
      </c>
      <c r="I4" s="11" t="s">
        <v>21</v>
      </c>
      <c r="J4" s="57" t="s">
        <v>22</v>
      </c>
      <c r="K4" s="62" t="s">
        <v>6</v>
      </c>
      <c r="L4" s="11" t="s">
        <v>21</v>
      </c>
      <c r="M4" s="57" t="s">
        <v>22</v>
      </c>
      <c r="N4" s="62" t="s">
        <v>6</v>
      </c>
    </row>
    <row r="5" spans="1:14" s="55" customFormat="1" ht="21.75">
      <c r="A5" s="63"/>
      <c r="B5" s="63"/>
      <c r="C5" s="74" t="s">
        <v>29</v>
      </c>
      <c r="D5" s="75" t="s">
        <v>7</v>
      </c>
      <c r="E5" s="75" t="s">
        <v>7</v>
      </c>
      <c r="F5" s="76">
        <f>+F11+F17+F23+F29+F35+F41+F47</f>
        <v>6591.2</v>
      </c>
      <c r="G5" s="77">
        <f aca="true" t="shared" si="0" ref="G5:N5">+G11+G17+G23+G29+G35+G41+G47</f>
        <v>2920.941176470588</v>
      </c>
      <c r="H5" s="78">
        <f t="shared" si="0"/>
        <v>9512.14117647059</v>
      </c>
      <c r="I5" s="76">
        <f t="shared" si="0"/>
        <v>6205.135902636917</v>
      </c>
      <c r="J5" s="77">
        <f t="shared" si="0"/>
        <v>2524.841784989858</v>
      </c>
      <c r="K5" s="78">
        <f t="shared" si="0"/>
        <v>8729.977687626775</v>
      </c>
      <c r="L5" s="76">
        <f t="shared" si="0"/>
        <v>6398.167951318458</v>
      </c>
      <c r="M5" s="77">
        <f t="shared" si="0"/>
        <v>2722.8914807302226</v>
      </c>
      <c r="N5" s="78">
        <f t="shared" si="0"/>
        <v>9121.05943204868</v>
      </c>
    </row>
    <row r="6" spans="1:14" s="55" customFormat="1" ht="21.75">
      <c r="A6" s="63"/>
      <c r="B6" s="63"/>
      <c r="C6" s="79"/>
      <c r="D6" s="80"/>
      <c r="E6" s="80" t="s">
        <v>8</v>
      </c>
      <c r="F6" s="76">
        <f aca="true" t="shared" si="1" ref="F6:N10">+F12+F18+F24+F30+F36+F42+F48</f>
        <v>12.117647058823529</v>
      </c>
      <c r="G6" s="77">
        <f t="shared" si="1"/>
        <v>0</v>
      </c>
      <c r="H6" s="78">
        <f t="shared" si="1"/>
        <v>12.117647058823529</v>
      </c>
      <c r="I6" s="76">
        <f t="shared" si="1"/>
        <v>5.9411764705882355</v>
      </c>
      <c r="J6" s="77">
        <f t="shared" si="1"/>
        <v>0</v>
      </c>
      <c r="K6" s="78">
        <f t="shared" si="1"/>
        <v>5.9411764705882355</v>
      </c>
      <c r="L6" s="76">
        <f t="shared" si="1"/>
        <v>9.029411764705882</v>
      </c>
      <c r="M6" s="77">
        <f t="shared" si="1"/>
        <v>0</v>
      </c>
      <c r="N6" s="78">
        <f t="shared" si="1"/>
        <v>9.029411764705882</v>
      </c>
    </row>
    <row r="7" spans="1:14" s="55" customFormat="1" ht="21.75">
      <c r="A7" s="63"/>
      <c r="B7" s="63"/>
      <c r="C7" s="79"/>
      <c r="D7" s="80"/>
      <c r="E7" s="80" t="s">
        <v>6</v>
      </c>
      <c r="F7" s="76">
        <f t="shared" si="1"/>
        <v>6603.317647058823</v>
      </c>
      <c r="G7" s="77">
        <f t="shared" si="1"/>
        <v>2920.941176470588</v>
      </c>
      <c r="H7" s="78">
        <f t="shared" si="1"/>
        <v>9524.258823529413</v>
      </c>
      <c r="I7" s="76">
        <f t="shared" si="1"/>
        <v>6211.0770791075065</v>
      </c>
      <c r="J7" s="77">
        <f t="shared" si="1"/>
        <v>2524.841784989858</v>
      </c>
      <c r="K7" s="78">
        <f t="shared" si="1"/>
        <v>8735.918864097363</v>
      </c>
      <c r="L7" s="76">
        <f t="shared" si="1"/>
        <v>6407.197363083164</v>
      </c>
      <c r="M7" s="77">
        <f t="shared" si="1"/>
        <v>2722.8914807302226</v>
      </c>
      <c r="N7" s="78">
        <f t="shared" si="1"/>
        <v>9130.088843813386</v>
      </c>
    </row>
    <row r="8" spans="1:14" s="55" customFormat="1" ht="21.75">
      <c r="A8" s="63"/>
      <c r="B8" s="63"/>
      <c r="C8" s="79"/>
      <c r="D8" s="80" t="s">
        <v>9</v>
      </c>
      <c r="E8" s="80" t="s">
        <v>8</v>
      </c>
      <c r="F8" s="76">
        <f t="shared" si="1"/>
        <v>384.99999999999994</v>
      </c>
      <c r="G8" s="77">
        <f t="shared" si="1"/>
        <v>183.83333333333334</v>
      </c>
      <c r="H8" s="78">
        <f t="shared" si="1"/>
        <v>568.8333333333334</v>
      </c>
      <c r="I8" s="76">
        <f t="shared" si="1"/>
        <v>348</v>
      </c>
      <c r="J8" s="77">
        <f t="shared" si="1"/>
        <v>114.08333333333333</v>
      </c>
      <c r="K8" s="78">
        <f t="shared" si="1"/>
        <v>462.08333333333337</v>
      </c>
      <c r="L8" s="76">
        <f t="shared" si="1"/>
        <v>366.50000000000006</v>
      </c>
      <c r="M8" s="77">
        <f t="shared" si="1"/>
        <v>148.95833333333334</v>
      </c>
      <c r="N8" s="78">
        <f t="shared" si="1"/>
        <v>515.4583333333334</v>
      </c>
    </row>
    <row r="9" spans="1:14" s="55" customFormat="1" ht="21.75">
      <c r="A9" s="63"/>
      <c r="B9" s="63"/>
      <c r="C9" s="79"/>
      <c r="D9" s="80"/>
      <c r="E9" s="80" t="s">
        <v>10</v>
      </c>
      <c r="F9" s="76">
        <f t="shared" si="1"/>
        <v>747.8749999999999</v>
      </c>
      <c r="G9" s="77">
        <f t="shared" si="1"/>
        <v>327.06666666666666</v>
      </c>
      <c r="H9" s="78">
        <f t="shared" si="1"/>
        <v>1074.9416666666666</v>
      </c>
      <c r="I9" s="76">
        <f t="shared" si="1"/>
        <v>682.7833333333333</v>
      </c>
      <c r="J9" s="77">
        <f t="shared" si="1"/>
        <v>209.19166666666666</v>
      </c>
      <c r="K9" s="78">
        <f t="shared" si="1"/>
        <v>891.975</v>
      </c>
      <c r="L9" s="76">
        <f t="shared" si="1"/>
        <v>715.3291666666668</v>
      </c>
      <c r="M9" s="77">
        <f t="shared" si="1"/>
        <v>268.12916666666666</v>
      </c>
      <c r="N9" s="78">
        <f t="shared" si="1"/>
        <v>983.4583333333334</v>
      </c>
    </row>
    <row r="10" spans="1:14" s="55" customFormat="1" ht="21.75">
      <c r="A10" s="63"/>
      <c r="B10" s="63"/>
      <c r="C10" s="79"/>
      <c r="D10" s="81" t="s">
        <v>11</v>
      </c>
      <c r="E10" s="81"/>
      <c r="F10" s="76">
        <f t="shared" si="1"/>
        <v>7351.192647058824</v>
      </c>
      <c r="G10" s="77">
        <f t="shared" si="1"/>
        <v>3248.007843137255</v>
      </c>
      <c r="H10" s="78">
        <f t="shared" si="1"/>
        <v>10599.200490196079</v>
      </c>
      <c r="I10" s="76">
        <f t="shared" si="1"/>
        <v>6893.8604124408375</v>
      </c>
      <c r="J10" s="77">
        <f t="shared" si="1"/>
        <v>2734.0334516565244</v>
      </c>
      <c r="K10" s="78">
        <f t="shared" si="1"/>
        <v>9627.893864097365</v>
      </c>
      <c r="L10" s="76">
        <f t="shared" si="1"/>
        <v>7122.526529749831</v>
      </c>
      <c r="M10" s="77">
        <f t="shared" si="1"/>
        <v>2991.020647396889</v>
      </c>
      <c r="N10" s="78">
        <f t="shared" si="1"/>
        <v>10113.54717714672</v>
      </c>
    </row>
    <row r="11" spans="3:14" ht="21.75">
      <c r="C11" s="14" t="s">
        <v>26</v>
      </c>
      <c r="D11" s="15" t="s">
        <v>7</v>
      </c>
      <c r="E11" s="15" t="s">
        <v>7</v>
      </c>
      <c r="F11" s="68">
        <v>1218.3291786644727</v>
      </c>
      <c r="G11" s="58">
        <v>86.52549019607844</v>
      </c>
      <c r="H11" s="17">
        <v>1304.8546688605513</v>
      </c>
      <c r="I11" s="68">
        <v>1292.7255861785275</v>
      </c>
      <c r="J11" s="58">
        <v>18.145248868778282</v>
      </c>
      <c r="K11" s="17">
        <v>1310.8708350473057</v>
      </c>
      <c r="L11" s="68">
        <v>1255.5273824215</v>
      </c>
      <c r="M11" s="58">
        <v>52.33536953242835</v>
      </c>
      <c r="N11" s="17">
        <v>1307.8627519539286</v>
      </c>
    </row>
    <row r="12" spans="3:14" ht="21.75">
      <c r="C12" s="18"/>
      <c r="D12" s="19"/>
      <c r="E12" s="19" t="s">
        <v>8</v>
      </c>
      <c r="F12" s="22">
        <v>7.9411764705882355</v>
      </c>
      <c r="G12" s="59">
        <v>0</v>
      </c>
      <c r="H12" s="21">
        <v>7.9411764705882355</v>
      </c>
      <c r="I12" s="22">
        <v>4.294117647058823</v>
      </c>
      <c r="J12" s="59">
        <v>0</v>
      </c>
      <c r="K12" s="21">
        <v>4.294117647058823</v>
      </c>
      <c r="L12" s="22">
        <v>6.117647058823529</v>
      </c>
      <c r="M12" s="59">
        <v>0</v>
      </c>
      <c r="N12" s="21">
        <v>6.117647058823529</v>
      </c>
    </row>
    <row r="13" spans="3:14" ht="21.75">
      <c r="C13" s="18"/>
      <c r="D13" s="19"/>
      <c r="E13" s="19" t="s">
        <v>6</v>
      </c>
      <c r="F13" s="22">
        <v>1226.270355135061</v>
      </c>
      <c r="G13" s="59">
        <v>86.52549019607844</v>
      </c>
      <c r="H13" s="21">
        <v>1312.7958453311394</v>
      </c>
      <c r="I13" s="22">
        <v>1297.0197038255865</v>
      </c>
      <c r="J13" s="59">
        <v>18.145248868778282</v>
      </c>
      <c r="K13" s="21">
        <v>1315.1649526943647</v>
      </c>
      <c r="L13" s="22">
        <v>1261.6450294803235</v>
      </c>
      <c r="M13" s="59">
        <v>52.33536953242835</v>
      </c>
      <c r="N13" s="21">
        <v>1313.980399012752</v>
      </c>
    </row>
    <row r="14" spans="3:14" ht="21.75">
      <c r="C14" s="18"/>
      <c r="D14" s="19" t="s">
        <v>9</v>
      </c>
      <c r="E14" s="19" t="s">
        <v>8</v>
      </c>
      <c r="F14" s="22">
        <v>174.75</v>
      </c>
      <c r="G14" s="59">
        <v>0</v>
      </c>
      <c r="H14" s="21">
        <v>174.75</v>
      </c>
      <c r="I14" s="22">
        <v>164.33333333333334</v>
      </c>
      <c r="J14" s="59">
        <v>1.25</v>
      </c>
      <c r="K14" s="21">
        <v>165.58333333333334</v>
      </c>
      <c r="L14" s="22">
        <v>169.54166666666666</v>
      </c>
      <c r="M14" s="59">
        <v>0.625</v>
      </c>
      <c r="N14" s="21">
        <v>170.16666666666666</v>
      </c>
    </row>
    <row r="15" spans="3:14" ht="21.75">
      <c r="C15" s="18"/>
      <c r="D15" s="19"/>
      <c r="E15" s="19" t="s">
        <v>10</v>
      </c>
      <c r="F15" s="22">
        <v>349.5</v>
      </c>
      <c r="G15" s="59">
        <v>0</v>
      </c>
      <c r="H15" s="21">
        <v>349.5</v>
      </c>
      <c r="I15" s="22">
        <v>328.6666666666667</v>
      </c>
      <c r="J15" s="59">
        <v>2.5</v>
      </c>
      <c r="K15" s="21">
        <v>331.1666666666667</v>
      </c>
      <c r="L15" s="22">
        <v>339.0833333333333</v>
      </c>
      <c r="M15" s="59">
        <v>1.25</v>
      </c>
      <c r="N15" s="21">
        <v>340.3333333333333</v>
      </c>
    </row>
    <row r="16" spans="3:14" ht="21.75">
      <c r="C16" s="23"/>
      <c r="D16" s="24" t="s">
        <v>11</v>
      </c>
      <c r="E16" s="24"/>
      <c r="F16" s="25">
        <v>1575.7703551350608</v>
      </c>
      <c r="G16" s="60">
        <v>86.52549019607844</v>
      </c>
      <c r="H16" s="27">
        <v>1662.2958453311392</v>
      </c>
      <c r="I16" s="25">
        <v>1625.6863704922528</v>
      </c>
      <c r="J16" s="60">
        <v>20.645248868778282</v>
      </c>
      <c r="K16" s="27">
        <v>1646.3316193610312</v>
      </c>
      <c r="L16" s="25">
        <v>1600.728362813657</v>
      </c>
      <c r="M16" s="60">
        <v>53.58536953242835</v>
      </c>
      <c r="N16" s="27">
        <v>1654.313732346085</v>
      </c>
    </row>
    <row r="17" spans="3:14" ht="21.75">
      <c r="C17" s="14" t="s">
        <v>39</v>
      </c>
      <c r="D17" s="15" t="s">
        <v>7</v>
      </c>
      <c r="E17" s="15" t="s">
        <v>7</v>
      </c>
      <c r="F17" s="68">
        <v>719.5294117647059</v>
      </c>
      <c r="G17" s="58">
        <v>263.11764705882354</v>
      </c>
      <c r="H17" s="17">
        <v>982.6470588235295</v>
      </c>
      <c r="I17" s="68">
        <v>713.9411764705883</v>
      </c>
      <c r="J17" s="58">
        <v>276.29411764705884</v>
      </c>
      <c r="K17" s="17">
        <v>990.2352941176472</v>
      </c>
      <c r="L17" s="68">
        <v>716.7352941176471</v>
      </c>
      <c r="M17" s="58">
        <v>269.70588235294116</v>
      </c>
      <c r="N17" s="17">
        <v>986.4411764705883</v>
      </c>
    </row>
    <row r="18" spans="3:14" ht="21.75">
      <c r="C18" s="18"/>
      <c r="D18" s="19"/>
      <c r="E18" s="19" t="s">
        <v>8</v>
      </c>
      <c r="F18" s="22">
        <v>0</v>
      </c>
      <c r="G18" s="59">
        <v>0</v>
      </c>
      <c r="H18" s="21">
        <v>0</v>
      </c>
      <c r="I18" s="22">
        <v>0</v>
      </c>
      <c r="J18" s="59">
        <v>0</v>
      </c>
      <c r="K18" s="21">
        <v>0</v>
      </c>
      <c r="L18" s="22">
        <v>0</v>
      </c>
      <c r="M18" s="59">
        <v>0</v>
      </c>
      <c r="N18" s="21">
        <v>0</v>
      </c>
    </row>
    <row r="19" spans="3:14" ht="21.75">
      <c r="C19" s="18"/>
      <c r="D19" s="19"/>
      <c r="E19" s="19" t="s">
        <v>6</v>
      </c>
      <c r="F19" s="22">
        <v>719.5294117647059</v>
      </c>
      <c r="G19" s="59">
        <v>263.11764705882354</v>
      </c>
      <c r="H19" s="21">
        <v>982.6470588235295</v>
      </c>
      <c r="I19" s="22">
        <v>713.9411764705883</v>
      </c>
      <c r="J19" s="59">
        <v>276.29411764705884</v>
      </c>
      <c r="K19" s="21">
        <v>990.2352941176472</v>
      </c>
      <c r="L19" s="22">
        <v>716.7352941176471</v>
      </c>
      <c r="M19" s="59">
        <v>269.70588235294116</v>
      </c>
      <c r="N19" s="21">
        <v>986.4411764705883</v>
      </c>
    </row>
    <row r="20" spans="3:14" ht="21.75">
      <c r="C20" s="18"/>
      <c r="D20" s="19" t="s">
        <v>9</v>
      </c>
      <c r="E20" s="19" t="s">
        <v>8</v>
      </c>
      <c r="F20" s="22">
        <v>41.166666666666664</v>
      </c>
      <c r="G20" s="59">
        <v>0</v>
      </c>
      <c r="H20" s="21">
        <v>41.166666666666664</v>
      </c>
      <c r="I20" s="22">
        <v>32.75</v>
      </c>
      <c r="J20" s="59">
        <v>0</v>
      </c>
      <c r="K20" s="21">
        <v>32.75</v>
      </c>
      <c r="L20" s="22">
        <v>36.95833333333333</v>
      </c>
      <c r="M20" s="59">
        <v>0</v>
      </c>
      <c r="N20" s="21">
        <v>36.95833333333333</v>
      </c>
    </row>
    <row r="21" spans="3:14" ht="21.75">
      <c r="C21" s="18"/>
      <c r="D21" s="19"/>
      <c r="E21" s="19" t="s">
        <v>10</v>
      </c>
      <c r="F21" s="22">
        <v>82.33333333333333</v>
      </c>
      <c r="G21" s="59">
        <v>0</v>
      </c>
      <c r="H21" s="21">
        <v>82.33333333333333</v>
      </c>
      <c r="I21" s="22">
        <v>65.5</v>
      </c>
      <c r="J21" s="59">
        <v>0</v>
      </c>
      <c r="K21" s="21">
        <v>65.5</v>
      </c>
      <c r="L21" s="22">
        <v>73.91666666666666</v>
      </c>
      <c r="M21" s="59">
        <v>0</v>
      </c>
      <c r="N21" s="21">
        <v>73.91666666666666</v>
      </c>
    </row>
    <row r="22" spans="3:14" ht="21.75">
      <c r="C22" s="23"/>
      <c r="D22" s="24" t="s">
        <v>11</v>
      </c>
      <c r="E22" s="24"/>
      <c r="F22" s="25">
        <v>801.8627450980392</v>
      </c>
      <c r="G22" s="60">
        <v>263.11764705882354</v>
      </c>
      <c r="H22" s="27">
        <v>1064.9803921568628</v>
      </c>
      <c r="I22" s="25">
        <v>779.4411764705883</v>
      </c>
      <c r="J22" s="60">
        <v>276.29411764705884</v>
      </c>
      <c r="K22" s="27">
        <v>1055.735294117647</v>
      </c>
      <c r="L22" s="25">
        <v>790.6519607843137</v>
      </c>
      <c r="M22" s="60">
        <v>269.70588235294116</v>
      </c>
      <c r="N22" s="27">
        <v>1060.357843137255</v>
      </c>
    </row>
    <row r="23" spans="3:14" ht="21.75">
      <c r="C23" s="28" t="s">
        <v>27</v>
      </c>
      <c r="D23" s="19" t="s">
        <v>7</v>
      </c>
      <c r="E23" s="19" t="s">
        <v>7</v>
      </c>
      <c r="F23" s="22">
        <v>3718.7006278035697</v>
      </c>
      <c r="G23" s="59">
        <v>2398.1523809523806</v>
      </c>
      <c r="H23" s="21">
        <v>6116.85300875595</v>
      </c>
      <c r="I23" s="22">
        <v>3206.395482520635</v>
      </c>
      <c r="J23" s="59">
        <v>2115.6395156117264</v>
      </c>
      <c r="K23" s="21">
        <v>5322.034998132362</v>
      </c>
      <c r="L23" s="22">
        <v>3462.548055162102</v>
      </c>
      <c r="M23" s="59">
        <v>2256.8959482820533</v>
      </c>
      <c r="N23" s="21">
        <v>5719.444003444155</v>
      </c>
    </row>
    <row r="24" spans="3:14" ht="21.75">
      <c r="C24" s="18"/>
      <c r="D24" s="19"/>
      <c r="E24" s="19" t="s">
        <v>8</v>
      </c>
      <c r="F24" s="22">
        <v>4.176470588235294</v>
      </c>
      <c r="G24" s="59">
        <v>0</v>
      </c>
      <c r="H24" s="21">
        <v>4.176470588235294</v>
      </c>
      <c r="I24" s="22">
        <v>1.6470588235294117</v>
      </c>
      <c r="J24" s="59">
        <v>0</v>
      </c>
      <c r="K24" s="21">
        <v>1.6470588235294117</v>
      </c>
      <c r="L24" s="22">
        <v>2.911764705882353</v>
      </c>
      <c r="M24" s="59">
        <v>0</v>
      </c>
      <c r="N24" s="21">
        <v>2.911764705882353</v>
      </c>
    </row>
    <row r="25" spans="3:14" ht="21.75">
      <c r="C25" s="18"/>
      <c r="D25" s="19"/>
      <c r="E25" s="19" t="s">
        <v>6</v>
      </c>
      <c r="F25" s="22">
        <v>3722.877098391805</v>
      </c>
      <c r="G25" s="59">
        <v>2398.1523809523806</v>
      </c>
      <c r="H25" s="21">
        <v>6121.029479344184</v>
      </c>
      <c r="I25" s="22">
        <v>3208.042541344165</v>
      </c>
      <c r="J25" s="59">
        <v>2115.6395156117264</v>
      </c>
      <c r="K25" s="21">
        <v>5323.68205695589</v>
      </c>
      <c r="L25" s="22">
        <v>3465.4598198679846</v>
      </c>
      <c r="M25" s="59">
        <v>2256.8959482820533</v>
      </c>
      <c r="N25" s="21">
        <v>5722.355768150038</v>
      </c>
    </row>
    <row r="26" spans="3:14" ht="21.75">
      <c r="C26" s="18"/>
      <c r="D26" s="19" t="s">
        <v>9</v>
      </c>
      <c r="E26" s="19" t="s">
        <v>8</v>
      </c>
      <c r="F26" s="22">
        <v>84.66666666666667</v>
      </c>
      <c r="G26" s="59">
        <v>96.75</v>
      </c>
      <c r="H26" s="21">
        <v>181.41666666666669</v>
      </c>
      <c r="I26" s="22">
        <v>70.16666666666667</v>
      </c>
      <c r="J26" s="59">
        <v>56.333333333333336</v>
      </c>
      <c r="K26" s="21">
        <v>126.50000000000001</v>
      </c>
      <c r="L26" s="22">
        <v>77.41666666666667</v>
      </c>
      <c r="M26" s="59">
        <v>76.54166666666667</v>
      </c>
      <c r="N26" s="21">
        <v>153.95833333333334</v>
      </c>
    </row>
    <row r="27" spans="3:14" ht="21.75">
      <c r="C27" s="18"/>
      <c r="D27" s="19"/>
      <c r="E27" s="19" t="s">
        <v>10</v>
      </c>
      <c r="F27" s="22">
        <v>160</v>
      </c>
      <c r="G27" s="59">
        <v>174.15</v>
      </c>
      <c r="H27" s="21">
        <v>334.15000000000003</v>
      </c>
      <c r="I27" s="22">
        <v>137.45000000000002</v>
      </c>
      <c r="J27" s="59">
        <v>101.4</v>
      </c>
      <c r="K27" s="21">
        <v>238.85</v>
      </c>
      <c r="L27" s="22">
        <v>148.72500000000002</v>
      </c>
      <c r="M27" s="59">
        <v>137.775</v>
      </c>
      <c r="N27" s="21">
        <v>286.5</v>
      </c>
    </row>
    <row r="28" spans="3:14" ht="21.75">
      <c r="C28" s="18"/>
      <c r="D28" s="29" t="s">
        <v>11</v>
      </c>
      <c r="E28" s="29"/>
      <c r="F28" s="22">
        <v>3882.8770983918052</v>
      </c>
      <c r="G28" s="59">
        <v>2572.3023809523806</v>
      </c>
      <c r="H28" s="21">
        <v>6455.179479344186</v>
      </c>
      <c r="I28" s="22">
        <v>3345.4925413441647</v>
      </c>
      <c r="J28" s="59">
        <v>2217.0395156117265</v>
      </c>
      <c r="K28" s="21">
        <v>5562.532056955891</v>
      </c>
      <c r="L28" s="22">
        <v>3614.184819867985</v>
      </c>
      <c r="M28" s="59">
        <v>2394.6709482820534</v>
      </c>
      <c r="N28" s="21">
        <v>6008.855768150038</v>
      </c>
    </row>
    <row r="29" spans="3:14" ht="21.75">
      <c r="C29" s="14" t="s">
        <v>28</v>
      </c>
      <c r="D29" s="15" t="s">
        <v>7</v>
      </c>
      <c r="E29" s="15" t="s">
        <v>7</v>
      </c>
      <c r="F29" s="68">
        <v>777.3466641201935</v>
      </c>
      <c r="G29" s="58">
        <v>173.1456582633053</v>
      </c>
      <c r="H29" s="17">
        <v>950.4923223834988</v>
      </c>
      <c r="I29" s="68">
        <v>817.2501280554019</v>
      </c>
      <c r="J29" s="58">
        <v>114.76290286229434</v>
      </c>
      <c r="K29" s="17">
        <v>932.0130309176961</v>
      </c>
      <c r="L29" s="68">
        <v>797.2983960877978</v>
      </c>
      <c r="M29" s="58">
        <v>143.95428056279982</v>
      </c>
      <c r="N29" s="17">
        <v>941.2526766505974</v>
      </c>
    </row>
    <row r="30" spans="3:14" ht="21.75">
      <c r="C30" s="18"/>
      <c r="D30" s="19"/>
      <c r="E30" s="19" t="s">
        <v>8</v>
      </c>
      <c r="F30" s="22">
        <v>0</v>
      </c>
      <c r="G30" s="59">
        <v>0</v>
      </c>
      <c r="H30" s="21">
        <v>0</v>
      </c>
      <c r="I30" s="22">
        <v>0</v>
      </c>
      <c r="J30" s="59">
        <v>0</v>
      </c>
      <c r="K30" s="21">
        <v>0</v>
      </c>
      <c r="L30" s="22">
        <v>0</v>
      </c>
      <c r="M30" s="59">
        <v>0</v>
      </c>
      <c r="N30" s="21">
        <v>0</v>
      </c>
    </row>
    <row r="31" spans="3:14" ht="21.75">
      <c r="C31" s="18"/>
      <c r="D31" s="19"/>
      <c r="E31" s="19" t="s">
        <v>6</v>
      </c>
      <c r="F31" s="22">
        <v>777.3466641201935</v>
      </c>
      <c r="G31" s="59">
        <v>173.1456582633053</v>
      </c>
      <c r="H31" s="21">
        <v>950.4923223834988</v>
      </c>
      <c r="I31" s="22">
        <v>817.2501280554019</v>
      </c>
      <c r="J31" s="59">
        <v>114.76290286229434</v>
      </c>
      <c r="K31" s="21">
        <v>932.0130309176961</v>
      </c>
      <c r="L31" s="22">
        <v>797.2983960877978</v>
      </c>
      <c r="M31" s="59">
        <v>143.95428056279982</v>
      </c>
      <c r="N31" s="21">
        <v>941.2526766505974</v>
      </c>
    </row>
    <row r="32" spans="3:14" ht="21.75">
      <c r="C32" s="18"/>
      <c r="D32" s="19" t="s">
        <v>9</v>
      </c>
      <c r="E32" s="19" t="s">
        <v>8</v>
      </c>
      <c r="F32" s="22">
        <v>25.58333333333333</v>
      </c>
      <c r="G32" s="59">
        <v>42.5</v>
      </c>
      <c r="H32" s="21">
        <v>68.08333333333333</v>
      </c>
      <c r="I32" s="22">
        <v>20.666666666666664</v>
      </c>
      <c r="J32" s="59">
        <v>15.416666666666664</v>
      </c>
      <c r="K32" s="21">
        <v>36.08333333333333</v>
      </c>
      <c r="L32" s="22">
        <v>23.124999999999996</v>
      </c>
      <c r="M32" s="59">
        <v>28.958333333333332</v>
      </c>
      <c r="N32" s="21">
        <v>52.08333333333333</v>
      </c>
    </row>
    <row r="33" spans="3:14" ht="21.75">
      <c r="C33" s="18"/>
      <c r="D33" s="19"/>
      <c r="E33" s="19" t="s">
        <v>10</v>
      </c>
      <c r="F33" s="22">
        <f>+F32*1.5</f>
        <v>38.37499999999999</v>
      </c>
      <c r="G33" s="59">
        <f aca="true" t="shared" si="2" ref="G33:N33">+G32*1.5</f>
        <v>63.75</v>
      </c>
      <c r="H33" s="21">
        <f t="shared" si="2"/>
        <v>102.125</v>
      </c>
      <c r="I33" s="22">
        <f t="shared" si="2"/>
        <v>30.999999999999996</v>
      </c>
      <c r="J33" s="59">
        <f t="shared" si="2"/>
        <v>23.124999999999996</v>
      </c>
      <c r="K33" s="21">
        <f t="shared" si="2"/>
        <v>54.12499999999999</v>
      </c>
      <c r="L33" s="22">
        <f t="shared" si="2"/>
        <v>34.68749999999999</v>
      </c>
      <c r="M33" s="59">
        <f t="shared" si="2"/>
        <v>43.4375</v>
      </c>
      <c r="N33" s="21">
        <f t="shared" si="2"/>
        <v>78.125</v>
      </c>
    </row>
    <row r="34" spans="3:14" ht="21.75">
      <c r="C34" s="23"/>
      <c r="D34" s="24" t="s">
        <v>11</v>
      </c>
      <c r="E34" s="24"/>
      <c r="F34" s="25">
        <f>+F31+F33</f>
        <v>815.7216641201935</v>
      </c>
      <c r="G34" s="60">
        <f aca="true" t="shared" si="3" ref="G34:N34">+G31+G33</f>
        <v>236.8956582633053</v>
      </c>
      <c r="H34" s="27">
        <f t="shared" si="3"/>
        <v>1052.617322383499</v>
      </c>
      <c r="I34" s="25">
        <f t="shared" si="3"/>
        <v>848.2501280554019</v>
      </c>
      <c r="J34" s="60">
        <f t="shared" si="3"/>
        <v>137.88790286229434</v>
      </c>
      <c r="K34" s="27">
        <f t="shared" si="3"/>
        <v>986.1380309176961</v>
      </c>
      <c r="L34" s="25">
        <f t="shared" si="3"/>
        <v>831.9858960877978</v>
      </c>
      <c r="M34" s="60">
        <f t="shared" si="3"/>
        <v>187.39178056279982</v>
      </c>
      <c r="N34" s="27">
        <f t="shared" si="3"/>
        <v>1019.3776766505974</v>
      </c>
    </row>
    <row r="35" spans="3:14" ht="21.75">
      <c r="C35" s="28" t="s">
        <v>25</v>
      </c>
      <c r="D35" s="19" t="s">
        <v>7</v>
      </c>
      <c r="E35" s="19" t="s">
        <v>7</v>
      </c>
      <c r="F35" s="22">
        <v>128.17647058823533</v>
      </c>
      <c r="G35" s="59">
        <v>0</v>
      </c>
      <c r="H35" s="21">
        <v>128.17647058823533</v>
      </c>
      <c r="I35" s="22">
        <v>140.70588235294116</v>
      </c>
      <c r="J35" s="59">
        <v>0</v>
      </c>
      <c r="K35" s="21">
        <v>140.70588235294116</v>
      </c>
      <c r="L35" s="22">
        <v>134.44117647058823</v>
      </c>
      <c r="M35" s="59">
        <v>0</v>
      </c>
      <c r="N35" s="21">
        <v>134.44117647058823</v>
      </c>
    </row>
    <row r="36" spans="3:14" ht="21.75">
      <c r="C36" s="18"/>
      <c r="D36" s="19"/>
      <c r="E36" s="19" t="s">
        <v>8</v>
      </c>
      <c r="F36" s="22">
        <v>0</v>
      </c>
      <c r="G36" s="59">
        <v>0</v>
      </c>
      <c r="H36" s="21">
        <v>0</v>
      </c>
      <c r="I36" s="22">
        <v>0</v>
      </c>
      <c r="J36" s="59">
        <v>0</v>
      </c>
      <c r="K36" s="21">
        <v>0</v>
      </c>
      <c r="L36" s="22">
        <v>0</v>
      </c>
      <c r="M36" s="59">
        <v>0</v>
      </c>
      <c r="N36" s="21">
        <v>0</v>
      </c>
    </row>
    <row r="37" spans="3:14" ht="21.75">
      <c r="C37" s="18"/>
      <c r="D37" s="19"/>
      <c r="E37" s="19" t="s">
        <v>6</v>
      </c>
      <c r="F37" s="22">
        <v>128.17647058823533</v>
      </c>
      <c r="G37" s="59">
        <v>0</v>
      </c>
      <c r="H37" s="21">
        <v>128.17647058823533</v>
      </c>
      <c r="I37" s="22">
        <v>140.70588235294116</v>
      </c>
      <c r="J37" s="59">
        <v>0</v>
      </c>
      <c r="K37" s="21">
        <v>140.70588235294116</v>
      </c>
      <c r="L37" s="22">
        <v>134.44117647058823</v>
      </c>
      <c r="M37" s="59">
        <v>0</v>
      </c>
      <c r="N37" s="21">
        <v>134.44117647058823</v>
      </c>
    </row>
    <row r="38" spans="3:14" ht="21.75">
      <c r="C38" s="18"/>
      <c r="D38" s="19" t="s">
        <v>9</v>
      </c>
      <c r="E38" s="19" t="s">
        <v>8</v>
      </c>
      <c r="F38" s="22">
        <v>21.5</v>
      </c>
      <c r="G38" s="59">
        <v>43.41666666666667</v>
      </c>
      <c r="H38" s="21">
        <v>64.91666666666667</v>
      </c>
      <c r="I38" s="22">
        <v>17.833333333333336</v>
      </c>
      <c r="J38" s="59">
        <v>39.58333333333333</v>
      </c>
      <c r="K38" s="21">
        <v>57.416666666666664</v>
      </c>
      <c r="L38" s="22">
        <v>19.666666666666668</v>
      </c>
      <c r="M38" s="59">
        <v>41.5</v>
      </c>
      <c r="N38" s="21">
        <v>61.16666666666667</v>
      </c>
    </row>
    <row r="39" spans="3:14" ht="21.75">
      <c r="C39" s="18"/>
      <c r="D39" s="19"/>
      <c r="E39" s="19" t="s">
        <v>10</v>
      </c>
      <c r="F39" s="22">
        <v>43</v>
      </c>
      <c r="G39" s="59">
        <v>86.83333333333334</v>
      </c>
      <c r="H39" s="21">
        <v>129.83333333333334</v>
      </c>
      <c r="I39" s="22">
        <v>35.66666666666667</v>
      </c>
      <c r="J39" s="59">
        <v>79.16666666666666</v>
      </c>
      <c r="K39" s="21">
        <v>114.83333333333333</v>
      </c>
      <c r="L39" s="22">
        <v>39.333333333333336</v>
      </c>
      <c r="M39" s="59">
        <v>83</v>
      </c>
      <c r="N39" s="21">
        <v>122.33333333333334</v>
      </c>
    </row>
    <row r="40" spans="3:14" ht="21.75">
      <c r="C40" s="18"/>
      <c r="D40" s="29" t="s">
        <v>11</v>
      </c>
      <c r="E40" s="29"/>
      <c r="F40" s="22">
        <v>171.17647058823533</v>
      </c>
      <c r="G40" s="59">
        <v>86.83333333333334</v>
      </c>
      <c r="H40" s="21">
        <v>258.0098039215687</v>
      </c>
      <c r="I40" s="22">
        <v>176.37254901960782</v>
      </c>
      <c r="J40" s="59">
        <v>79.16666666666666</v>
      </c>
      <c r="K40" s="21">
        <v>255.53921568627447</v>
      </c>
      <c r="L40" s="22">
        <v>173.77450980392157</v>
      </c>
      <c r="M40" s="59">
        <v>83</v>
      </c>
      <c r="N40" s="21">
        <v>256.77450980392155</v>
      </c>
    </row>
    <row r="41" spans="3:14" ht="21.75">
      <c r="C41" s="14" t="s">
        <v>40</v>
      </c>
      <c r="D41" s="15" t="s">
        <v>7</v>
      </c>
      <c r="E41" s="15" t="s">
        <v>7</v>
      </c>
      <c r="F41" s="68">
        <v>29.11764705882353</v>
      </c>
      <c r="G41" s="58">
        <v>0</v>
      </c>
      <c r="H41" s="17">
        <v>29.11764705882353</v>
      </c>
      <c r="I41" s="68">
        <v>34.11764705882353</v>
      </c>
      <c r="J41" s="58">
        <v>0</v>
      </c>
      <c r="K41" s="17">
        <v>34.11764705882353</v>
      </c>
      <c r="L41" s="68">
        <v>31.61764705882353</v>
      </c>
      <c r="M41" s="58">
        <v>0</v>
      </c>
      <c r="N41" s="17">
        <v>31.61764705882353</v>
      </c>
    </row>
    <row r="42" spans="3:14" ht="21.75">
      <c r="C42" s="18"/>
      <c r="D42" s="19"/>
      <c r="E42" s="19" t="s">
        <v>8</v>
      </c>
      <c r="F42" s="22">
        <v>0</v>
      </c>
      <c r="G42" s="59">
        <v>0</v>
      </c>
      <c r="H42" s="21">
        <v>0</v>
      </c>
      <c r="I42" s="22">
        <v>0</v>
      </c>
      <c r="J42" s="59">
        <v>0</v>
      </c>
      <c r="K42" s="21">
        <v>0</v>
      </c>
      <c r="L42" s="22">
        <v>0</v>
      </c>
      <c r="M42" s="59">
        <v>0</v>
      </c>
      <c r="N42" s="21">
        <v>0</v>
      </c>
    </row>
    <row r="43" spans="3:14" ht="21.75">
      <c r="C43" s="18"/>
      <c r="D43" s="19"/>
      <c r="E43" s="19" t="s">
        <v>6</v>
      </c>
      <c r="F43" s="22">
        <v>29.11764705882353</v>
      </c>
      <c r="G43" s="59">
        <v>0</v>
      </c>
      <c r="H43" s="21">
        <v>29.11764705882353</v>
      </c>
      <c r="I43" s="22">
        <v>34.11764705882353</v>
      </c>
      <c r="J43" s="59">
        <v>0</v>
      </c>
      <c r="K43" s="21">
        <v>34.11764705882353</v>
      </c>
      <c r="L43" s="22">
        <v>31.61764705882353</v>
      </c>
      <c r="M43" s="59">
        <v>0</v>
      </c>
      <c r="N43" s="21">
        <v>31.61764705882353</v>
      </c>
    </row>
    <row r="44" spans="3:14" ht="21.75">
      <c r="C44" s="18"/>
      <c r="D44" s="19" t="s">
        <v>9</v>
      </c>
      <c r="E44" s="19" t="s">
        <v>8</v>
      </c>
      <c r="F44" s="22">
        <v>0</v>
      </c>
      <c r="G44" s="59">
        <v>0</v>
      </c>
      <c r="H44" s="21">
        <v>0</v>
      </c>
      <c r="I44" s="22">
        <v>0</v>
      </c>
      <c r="J44" s="59">
        <v>0</v>
      </c>
      <c r="K44" s="21">
        <v>0</v>
      </c>
      <c r="L44" s="22">
        <v>0</v>
      </c>
      <c r="M44" s="59">
        <v>0</v>
      </c>
      <c r="N44" s="21">
        <v>0</v>
      </c>
    </row>
    <row r="45" spans="3:14" ht="21.75">
      <c r="C45" s="18"/>
      <c r="D45" s="19"/>
      <c r="E45" s="19" t="s">
        <v>10</v>
      </c>
      <c r="F45" s="22">
        <v>0</v>
      </c>
      <c r="G45" s="59">
        <v>0</v>
      </c>
      <c r="H45" s="21">
        <v>0</v>
      </c>
      <c r="I45" s="22">
        <v>0</v>
      </c>
      <c r="J45" s="59">
        <v>0</v>
      </c>
      <c r="K45" s="21">
        <v>0</v>
      </c>
      <c r="L45" s="22">
        <v>0</v>
      </c>
      <c r="M45" s="59">
        <v>0</v>
      </c>
      <c r="N45" s="21">
        <v>0</v>
      </c>
    </row>
    <row r="46" spans="3:14" ht="21.75">
      <c r="C46" s="23"/>
      <c r="D46" s="24" t="s">
        <v>11</v>
      </c>
      <c r="E46" s="24"/>
      <c r="F46" s="25">
        <v>29.11764705882353</v>
      </c>
      <c r="G46" s="60">
        <v>0</v>
      </c>
      <c r="H46" s="27">
        <v>29.11764705882353</v>
      </c>
      <c r="I46" s="25">
        <v>34.11764705882353</v>
      </c>
      <c r="J46" s="60">
        <v>0</v>
      </c>
      <c r="K46" s="27">
        <v>34.11764705882353</v>
      </c>
      <c r="L46" s="25">
        <v>31.61764705882353</v>
      </c>
      <c r="M46" s="60">
        <v>0</v>
      </c>
      <c r="N46" s="27">
        <v>31.61764705882353</v>
      </c>
    </row>
    <row r="47" spans="3:14" ht="21.75">
      <c r="C47" s="14" t="s">
        <v>41</v>
      </c>
      <c r="D47" s="15" t="s">
        <v>7</v>
      </c>
      <c r="E47" s="15" t="s">
        <v>7</v>
      </c>
      <c r="F47" s="68">
        <v>0</v>
      </c>
      <c r="G47" s="58">
        <v>0</v>
      </c>
      <c r="H47" s="17">
        <v>0</v>
      </c>
      <c r="I47" s="68">
        <v>0</v>
      </c>
      <c r="J47" s="58">
        <v>0</v>
      </c>
      <c r="K47" s="17">
        <v>0</v>
      </c>
      <c r="L47" s="68">
        <v>0</v>
      </c>
      <c r="M47" s="58">
        <v>0</v>
      </c>
      <c r="N47" s="17">
        <v>0</v>
      </c>
    </row>
    <row r="48" spans="3:14" ht="21.75">
      <c r="C48" s="18"/>
      <c r="D48" s="19"/>
      <c r="E48" s="19" t="s">
        <v>8</v>
      </c>
      <c r="F48" s="22">
        <v>0</v>
      </c>
      <c r="G48" s="59">
        <v>0</v>
      </c>
      <c r="H48" s="21">
        <v>0</v>
      </c>
      <c r="I48" s="22">
        <v>0</v>
      </c>
      <c r="J48" s="59">
        <v>0</v>
      </c>
      <c r="K48" s="21">
        <v>0</v>
      </c>
      <c r="L48" s="22">
        <v>0</v>
      </c>
      <c r="M48" s="59">
        <v>0</v>
      </c>
      <c r="N48" s="21">
        <v>0</v>
      </c>
    </row>
    <row r="49" spans="3:14" ht="21.75">
      <c r="C49" s="18"/>
      <c r="D49" s="19"/>
      <c r="E49" s="19" t="s">
        <v>6</v>
      </c>
      <c r="F49" s="22">
        <v>0</v>
      </c>
      <c r="G49" s="59">
        <v>0</v>
      </c>
      <c r="H49" s="21">
        <v>0</v>
      </c>
      <c r="I49" s="22">
        <v>0</v>
      </c>
      <c r="J49" s="59">
        <v>0</v>
      </c>
      <c r="K49" s="21">
        <v>0</v>
      </c>
      <c r="L49" s="22">
        <v>0</v>
      </c>
      <c r="M49" s="59">
        <v>0</v>
      </c>
      <c r="N49" s="21">
        <v>0</v>
      </c>
    </row>
    <row r="50" spans="3:14" ht="21.75">
      <c r="C50" s="18"/>
      <c r="D50" s="19" t="s">
        <v>9</v>
      </c>
      <c r="E50" s="19" t="s">
        <v>8</v>
      </c>
      <c r="F50" s="22">
        <v>37.333333333333336</v>
      </c>
      <c r="G50" s="59">
        <v>1.1666666666666667</v>
      </c>
      <c r="H50" s="21">
        <v>38.5</v>
      </c>
      <c r="I50" s="22">
        <v>42.25000000000001</v>
      </c>
      <c r="J50" s="59">
        <v>1.5</v>
      </c>
      <c r="K50" s="21">
        <v>43.75000000000001</v>
      </c>
      <c r="L50" s="22">
        <v>39.79166666666667</v>
      </c>
      <c r="M50" s="59">
        <v>1.3333333333333335</v>
      </c>
      <c r="N50" s="21">
        <v>41.125</v>
      </c>
    </row>
    <row r="51" spans="3:14" ht="21.75">
      <c r="C51" s="18"/>
      <c r="D51" s="19"/>
      <c r="E51" s="19" t="s">
        <v>10</v>
      </c>
      <c r="F51" s="22">
        <v>74.66666666666667</v>
      </c>
      <c r="G51" s="59">
        <v>2.3333333333333335</v>
      </c>
      <c r="H51" s="21">
        <v>77</v>
      </c>
      <c r="I51" s="22">
        <v>84.50000000000001</v>
      </c>
      <c r="J51" s="59">
        <v>3</v>
      </c>
      <c r="K51" s="21">
        <v>87.50000000000001</v>
      </c>
      <c r="L51" s="22">
        <v>79.58333333333334</v>
      </c>
      <c r="M51" s="59">
        <v>2.666666666666667</v>
      </c>
      <c r="N51" s="21">
        <v>82.25</v>
      </c>
    </row>
    <row r="52" spans="3:14" ht="21.75">
      <c r="C52" s="30"/>
      <c r="D52" s="31" t="s">
        <v>11</v>
      </c>
      <c r="E52" s="31"/>
      <c r="F52" s="32">
        <v>74.66666666666667</v>
      </c>
      <c r="G52" s="61">
        <v>2.3333333333333335</v>
      </c>
      <c r="H52" s="13">
        <v>77</v>
      </c>
      <c r="I52" s="32">
        <v>84.50000000000001</v>
      </c>
      <c r="J52" s="61">
        <v>3</v>
      </c>
      <c r="K52" s="13">
        <v>87.50000000000001</v>
      </c>
      <c r="L52" s="32">
        <v>79.58333333333334</v>
      </c>
      <c r="M52" s="61">
        <v>2.666666666666667</v>
      </c>
      <c r="N52" s="13">
        <v>82.25</v>
      </c>
    </row>
  </sheetData>
  <sheetProtection/>
  <hyperlinks>
    <hyperlink ref="E3" r:id="rId1" display="http://www.hcrd.edu.kps.ku.ac.th/phd.html"/>
  </hyperlink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52"/>
  <sheetViews>
    <sheetView showGridLines="0" zoomScalePageLayoutView="0" workbookViewId="0" topLeftCell="C1">
      <selection activeCell="H29" sqref="H29"/>
    </sheetView>
  </sheetViews>
  <sheetFormatPr defaultColWidth="9.140625" defaultRowHeight="25.5" customHeight="1"/>
  <cols>
    <col min="1" max="1" width="7.28125" style="2" hidden="1" customWidth="1"/>
    <col min="2" max="2" width="4.28125" style="2" hidden="1" customWidth="1"/>
    <col min="3" max="3" width="30.7109375" style="34" customWidth="1"/>
    <col min="4" max="5" width="8.7109375" style="35" customWidth="1"/>
    <col min="6" max="8" width="12.7109375" style="34" customWidth="1"/>
    <col min="9" max="9" width="10.7109375" style="34" customWidth="1"/>
    <col min="10" max="10" width="5.8515625" style="34" bestFit="1" customWidth="1"/>
    <col min="11" max="11" width="8.8515625" style="34" bestFit="1" customWidth="1"/>
    <col min="12" max="12" width="15.140625" style="34" bestFit="1" customWidth="1"/>
    <col min="13" max="13" width="11.7109375" style="34" bestFit="1" customWidth="1"/>
    <col min="14" max="14" width="9.140625" style="34" bestFit="1" customWidth="1"/>
    <col min="15" max="16384" width="9.140625" style="70" customWidth="1"/>
  </cols>
  <sheetData>
    <row r="1" spans="1:14" s="72" customFormat="1" ht="25.5" customHeight="1">
      <c r="A1" s="63"/>
      <c r="B1" s="63"/>
      <c r="C1" s="53" t="s">
        <v>31</v>
      </c>
      <c r="D1" s="65"/>
      <c r="E1" s="65"/>
      <c r="F1" s="64"/>
      <c r="G1" s="64"/>
      <c r="H1" s="64"/>
      <c r="I1" s="64"/>
      <c r="J1" s="64"/>
      <c r="K1" s="64"/>
      <c r="L1" s="64"/>
      <c r="M1" s="64"/>
      <c r="N1" s="64"/>
    </row>
    <row r="2" spans="3:14" ht="25.5" customHeight="1">
      <c r="C2" s="66"/>
      <c r="F2" s="66"/>
      <c r="G2" s="66"/>
      <c r="H2" s="66"/>
      <c r="I2" s="66"/>
      <c r="J2" s="66"/>
      <c r="K2" s="66"/>
      <c r="L2" s="66"/>
      <c r="M2" s="66"/>
      <c r="N2" s="66"/>
    </row>
    <row r="3" spans="3:14" ht="25.5" customHeight="1">
      <c r="C3" s="3" t="s">
        <v>12</v>
      </c>
      <c r="D3" s="4" t="s">
        <v>0</v>
      </c>
      <c r="E3" s="3" t="s">
        <v>1</v>
      </c>
      <c r="F3" s="36" t="s">
        <v>4</v>
      </c>
      <c r="G3" s="37"/>
      <c r="H3" s="37"/>
      <c r="I3" s="37"/>
      <c r="J3" s="37"/>
      <c r="K3" s="37"/>
      <c r="L3" s="37"/>
      <c r="M3" s="37"/>
      <c r="N3" s="38"/>
    </row>
    <row r="4" spans="3:14" ht="25.5" customHeight="1">
      <c r="C4" s="8"/>
      <c r="D4" s="9" t="s">
        <v>2</v>
      </c>
      <c r="E4" s="10" t="s">
        <v>3</v>
      </c>
      <c r="F4" s="39" t="s">
        <v>13</v>
      </c>
      <c r="G4" s="40" t="s">
        <v>14</v>
      </c>
      <c r="H4" s="40" t="s">
        <v>15</v>
      </c>
      <c r="I4" s="40" t="s">
        <v>5</v>
      </c>
      <c r="J4" s="40" t="s">
        <v>16</v>
      </c>
      <c r="K4" s="40" t="s">
        <v>17</v>
      </c>
      <c r="L4" s="40" t="s">
        <v>18</v>
      </c>
      <c r="M4" s="40" t="s">
        <v>19</v>
      </c>
      <c r="N4" s="41" t="s">
        <v>6</v>
      </c>
    </row>
    <row r="5" spans="1:14" s="72" customFormat="1" ht="21.75">
      <c r="A5" s="63"/>
      <c r="B5" s="63"/>
      <c r="C5" s="74" t="s">
        <v>29</v>
      </c>
      <c r="D5" s="75" t="s">
        <v>7</v>
      </c>
      <c r="E5" s="75" t="s">
        <v>7</v>
      </c>
      <c r="F5" s="83">
        <f aca="true" t="shared" si="0" ref="F5:N5">+F11+F17+F23+F29+F35+F41+F47</f>
        <v>0</v>
      </c>
      <c r="G5" s="84">
        <f t="shared" si="0"/>
        <v>0</v>
      </c>
      <c r="H5" s="84">
        <f t="shared" si="0"/>
        <v>578.369168356998</v>
      </c>
      <c r="I5" s="84">
        <f t="shared" si="0"/>
        <v>1946.4726166328599</v>
      </c>
      <c r="J5" s="84">
        <f t="shared" si="0"/>
        <v>0</v>
      </c>
      <c r="K5" s="84">
        <f t="shared" si="0"/>
        <v>0</v>
      </c>
      <c r="L5" s="84">
        <f t="shared" si="0"/>
        <v>0</v>
      </c>
      <c r="M5" s="84">
        <f t="shared" si="0"/>
        <v>0</v>
      </c>
      <c r="N5" s="85">
        <f t="shared" si="0"/>
        <v>2524.8417849898574</v>
      </c>
    </row>
    <row r="6" spans="1:14" s="72" customFormat="1" ht="21.75">
      <c r="A6" s="63"/>
      <c r="B6" s="63"/>
      <c r="C6" s="79"/>
      <c r="D6" s="80"/>
      <c r="E6" s="80" t="s">
        <v>8</v>
      </c>
      <c r="F6" s="83">
        <f aca="true" t="shared" si="1" ref="F6:N6">+F12+F18+F24+F30+F36+F42+F48</f>
        <v>0</v>
      </c>
      <c r="G6" s="84">
        <f t="shared" si="1"/>
        <v>0</v>
      </c>
      <c r="H6" s="84">
        <f t="shared" si="1"/>
        <v>0</v>
      </c>
      <c r="I6" s="84">
        <f t="shared" si="1"/>
        <v>0</v>
      </c>
      <c r="J6" s="84">
        <f t="shared" si="1"/>
        <v>0</v>
      </c>
      <c r="K6" s="84">
        <f t="shared" si="1"/>
        <v>0</v>
      </c>
      <c r="L6" s="84">
        <f t="shared" si="1"/>
        <v>0</v>
      </c>
      <c r="M6" s="84">
        <f t="shared" si="1"/>
        <v>0</v>
      </c>
      <c r="N6" s="85">
        <f t="shared" si="1"/>
        <v>0</v>
      </c>
    </row>
    <row r="7" spans="1:14" s="72" customFormat="1" ht="21.75">
      <c r="A7" s="63"/>
      <c r="B7" s="63"/>
      <c r="C7" s="79"/>
      <c r="D7" s="80"/>
      <c r="E7" s="80" t="s">
        <v>6</v>
      </c>
      <c r="F7" s="83">
        <f aca="true" t="shared" si="2" ref="F7:N7">+F13+F19+F25+F31+F37+F43+F49</f>
        <v>0</v>
      </c>
      <c r="G7" s="84">
        <f t="shared" si="2"/>
        <v>0</v>
      </c>
      <c r="H7" s="84">
        <f t="shared" si="2"/>
        <v>578.369168356998</v>
      </c>
      <c r="I7" s="84">
        <f t="shared" si="2"/>
        <v>1946.4726166328599</v>
      </c>
      <c r="J7" s="84">
        <f t="shared" si="2"/>
        <v>0</v>
      </c>
      <c r="K7" s="84">
        <f t="shared" si="2"/>
        <v>0</v>
      </c>
      <c r="L7" s="84">
        <f t="shared" si="2"/>
        <v>0</v>
      </c>
      <c r="M7" s="84">
        <f t="shared" si="2"/>
        <v>0</v>
      </c>
      <c r="N7" s="85">
        <f t="shared" si="2"/>
        <v>2524.8417849898574</v>
      </c>
    </row>
    <row r="8" spans="1:14" s="72" customFormat="1" ht="21.75">
      <c r="A8" s="63"/>
      <c r="B8" s="63"/>
      <c r="C8" s="79"/>
      <c r="D8" s="80" t="s">
        <v>9</v>
      </c>
      <c r="E8" s="80" t="s">
        <v>8</v>
      </c>
      <c r="F8" s="83">
        <f aca="true" t="shared" si="3" ref="F8:N8">+F14+F20+F26+F32+F38+F44+F50</f>
        <v>0.75</v>
      </c>
      <c r="G8" s="84">
        <f t="shared" si="3"/>
        <v>0</v>
      </c>
      <c r="H8" s="84">
        <f t="shared" si="3"/>
        <v>0</v>
      </c>
      <c r="I8" s="84">
        <f t="shared" si="3"/>
        <v>56.333333333333336</v>
      </c>
      <c r="J8" s="84">
        <f t="shared" si="3"/>
        <v>0</v>
      </c>
      <c r="K8" s="84">
        <f t="shared" si="3"/>
        <v>0</v>
      </c>
      <c r="L8" s="84">
        <f t="shared" si="3"/>
        <v>17.416666666666664</v>
      </c>
      <c r="M8" s="84">
        <f t="shared" si="3"/>
        <v>39.58333333333333</v>
      </c>
      <c r="N8" s="85">
        <f t="shared" si="3"/>
        <v>114.08333333333333</v>
      </c>
    </row>
    <row r="9" spans="1:14" s="72" customFormat="1" ht="21.75">
      <c r="A9" s="63"/>
      <c r="B9" s="63"/>
      <c r="C9" s="79"/>
      <c r="D9" s="80"/>
      <c r="E9" s="80" t="s">
        <v>10</v>
      </c>
      <c r="F9" s="83">
        <f aca="true" t="shared" si="4" ref="F9:N9">+F15+F21+F27+F33+F39+F45+F51</f>
        <v>1.5</v>
      </c>
      <c r="G9" s="84">
        <f t="shared" si="4"/>
        <v>0</v>
      </c>
      <c r="H9" s="84">
        <f t="shared" si="4"/>
        <v>0</v>
      </c>
      <c r="I9" s="84">
        <f t="shared" si="4"/>
        <v>101.4</v>
      </c>
      <c r="J9" s="84">
        <f t="shared" si="4"/>
        <v>0</v>
      </c>
      <c r="K9" s="84">
        <f t="shared" si="4"/>
        <v>0</v>
      </c>
      <c r="L9" s="84">
        <f t="shared" si="4"/>
        <v>27.124999999999996</v>
      </c>
      <c r="M9" s="84">
        <f t="shared" si="4"/>
        <v>79.16666666666666</v>
      </c>
      <c r="N9" s="85">
        <f t="shared" si="4"/>
        <v>209.19166666666666</v>
      </c>
    </row>
    <row r="10" spans="1:14" s="72" customFormat="1" ht="21.75">
      <c r="A10" s="63"/>
      <c r="B10" s="63"/>
      <c r="C10" s="79"/>
      <c r="D10" s="81" t="s">
        <v>11</v>
      </c>
      <c r="E10" s="81"/>
      <c r="F10" s="83">
        <f aca="true" t="shared" si="5" ref="F10:N10">+F16+F22+F28+F34+F40+F46+F52</f>
        <v>1.5</v>
      </c>
      <c r="G10" s="84">
        <f t="shared" si="5"/>
        <v>0</v>
      </c>
      <c r="H10" s="84">
        <f t="shared" si="5"/>
        <v>578.369168356998</v>
      </c>
      <c r="I10" s="84">
        <f t="shared" si="5"/>
        <v>2047.87261663286</v>
      </c>
      <c r="J10" s="84">
        <f t="shared" si="5"/>
        <v>0</v>
      </c>
      <c r="K10" s="84">
        <f t="shared" si="5"/>
        <v>0</v>
      </c>
      <c r="L10" s="84">
        <f t="shared" si="5"/>
        <v>27.124999999999996</v>
      </c>
      <c r="M10" s="84">
        <f t="shared" si="5"/>
        <v>79.16666666666666</v>
      </c>
      <c r="N10" s="85">
        <f t="shared" si="5"/>
        <v>2734.033451656524</v>
      </c>
    </row>
    <row r="11" spans="3:14" ht="21.75">
      <c r="C11" s="14" t="s">
        <v>26</v>
      </c>
      <c r="D11" s="15" t="s">
        <v>7</v>
      </c>
      <c r="E11" s="15" t="s">
        <v>7</v>
      </c>
      <c r="F11" s="69">
        <v>0</v>
      </c>
      <c r="G11" s="42">
        <v>0</v>
      </c>
      <c r="H11" s="42">
        <v>11.101357466063348</v>
      </c>
      <c r="I11" s="42">
        <v>7.043891402714933</v>
      </c>
      <c r="J11" s="42">
        <v>0</v>
      </c>
      <c r="K11" s="42">
        <v>0</v>
      </c>
      <c r="L11" s="42">
        <v>0</v>
      </c>
      <c r="M11" s="42">
        <v>0</v>
      </c>
      <c r="N11" s="43">
        <v>18.145248868778282</v>
      </c>
    </row>
    <row r="12" spans="3:14" ht="21.75">
      <c r="C12" s="18"/>
      <c r="D12" s="19"/>
      <c r="E12" s="19" t="s">
        <v>8</v>
      </c>
      <c r="F12" s="46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5">
        <v>0</v>
      </c>
    </row>
    <row r="13" spans="3:14" ht="21.75">
      <c r="C13" s="18"/>
      <c r="D13" s="19"/>
      <c r="E13" s="19" t="s">
        <v>6</v>
      </c>
      <c r="F13" s="46">
        <v>0</v>
      </c>
      <c r="G13" s="44">
        <v>0</v>
      </c>
      <c r="H13" s="44">
        <v>11.101357466063348</v>
      </c>
      <c r="I13" s="44">
        <v>7.043891402714933</v>
      </c>
      <c r="J13" s="44">
        <v>0</v>
      </c>
      <c r="K13" s="44">
        <v>0</v>
      </c>
      <c r="L13" s="44">
        <v>0</v>
      </c>
      <c r="M13" s="44">
        <v>0</v>
      </c>
      <c r="N13" s="45">
        <v>18.145248868778282</v>
      </c>
    </row>
    <row r="14" spans="3:14" ht="21.75">
      <c r="C14" s="18"/>
      <c r="D14" s="19" t="s">
        <v>9</v>
      </c>
      <c r="E14" s="19" t="s">
        <v>8</v>
      </c>
      <c r="F14" s="46">
        <v>0.75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0.5</v>
      </c>
      <c r="M14" s="44">
        <v>0</v>
      </c>
      <c r="N14" s="45">
        <v>1.25</v>
      </c>
    </row>
    <row r="15" spans="3:14" ht="21.75">
      <c r="C15" s="18"/>
      <c r="D15" s="19"/>
      <c r="E15" s="19" t="s">
        <v>10</v>
      </c>
      <c r="F15" s="46">
        <v>1.5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1</v>
      </c>
      <c r="M15" s="44">
        <v>0</v>
      </c>
      <c r="N15" s="45">
        <v>2.5</v>
      </c>
    </row>
    <row r="16" spans="3:14" ht="21.75">
      <c r="C16" s="23"/>
      <c r="D16" s="24" t="s">
        <v>11</v>
      </c>
      <c r="E16" s="24"/>
      <c r="F16" s="47">
        <v>1.5</v>
      </c>
      <c r="G16" s="48">
        <v>0</v>
      </c>
      <c r="H16" s="48">
        <v>11.101357466063348</v>
      </c>
      <c r="I16" s="48">
        <v>7.043891402714933</v>
      </c>
      <c r="J16" s="48">
        <v>0</v>
      </c>
      <c r="K16" s="48">
        <v>0</v>
      </c>
      <c r="L16" s="48">
        <v>1</v>
      </c>
      <c r="M16" s="48">
        <v>0</v>
      </c>
      <c r="N16" s="49">
        <v>20.645248868778282</v>
      </c>
    </row>
    <row r="17" spans="3:14" ht="21.75">
      <c r="C17" s="14" t="s">
        <v>39</v>
      </c>
      <c r="D17" s="15" t="s">
        <v>7</v>
      </c>
      <c r="E17" s="15" t="s">
        <v>7</v>
      </c>
      <c r="F17" s="69">
        <v>0</v>
      </c>
      <c r="G17" s="42">
        <v>0</v>
      </c>
      <c r="H17" s="42">
        <v>276.29411764705884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3">
        <v>276.29411764705884</v>
      </c>
    </row>
    <row r="18" spans="3:14" ht="21.75">
      <c r="C18" s="18"/>
      <c r="D18" s="19"/>
      <c r="E18" s="19" t="s">
        <v>8</v>
      </c>
      <c r="F18" s="46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5">
        <v>0</v>
      </c>
    </row>
    <row r="19" spans="3:14" ht="21.75">
      <c r="C19" s="18"/>
      <c r="D19" s="19"/>
      <c r="E19" s="19" t="s">
        <v>6</v>
      </c>
      <c r="F19" s="46">
        <v>0</v>
      </c>
      <c r="G19" s="44">
        <v>0</v>
      </c>
      <c r="H19" s="44">
        <v>276.29411764705884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5">
        <v>276.29411764705884</v>
      </c>
    </row>
    <row r="20" spans="3:14" ht="21.75">
      <c r="C20" s="18"/>
      <c r="D20" s="19" t="s">
        <v>9</v>
      </c>
      <c r="E20" s="19" t="s">
        <v>8</v>
      </c>
      <c r="F20" s="46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5">
        <v>0</v>
      </c>
    </row>
    <row r="21" spans="3:14" ht="21.75">
      <c r="C21" s="18"/>
      <c r="D21" s="19"/>
      <c r="E21" s="19" t="s">
        <v>10</v>
      </c>
      <c r="F21" s="46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5">
        <v>0</v>
      </c>
    </row>
    <row r="22" spans="3:14" ht="21.75">
      <c r="C22" s="23"/>
      <c r="D22" s="24" t="s">
        <v>11</v>
      </c>
      <c r="E22" s="24"/>
      <c r="F22" s="47">
        <v>0</v>
      </c>
      <c r="G22" s="48">
        <v>0</v>
      </c>
      <c r="H22" s="48">
        <v>276.29411764705884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9">
        <v>276.29411764705884</v>
      </c>
    </row>
    <row r="23" spans="3:14" ht="21.75">
      <c r="C23" s="28" t="s">
        <v>27</v>
      </c>
      <c r="D23" s="19" t="s">
        <v>7</v>
      </c>
      <c r="E23" s="19" t="s">
        <v>7</v>
      </c>
      <c r="F23" s="46">
        <v>0</v>
      </c>
      <c r="G23" s="44">
        <v>0</v>
      </c>
      <c r="H23" s="44">
        <v>257.89323347376086</v>
      </c>
      <c r="I23" s="44">
        <v>1857.7462821379654</v>
      </c>
      <c r="J23" s="44">
        <v>0</v>
      </c>
      <c r="K23" s="44">
        <v>0</v>
      </c>
      <c r="L23" s="44">
        <v>0</v>
      </c>
      <c r="M23" s="44">
        <v>0</v>
      </c>
      <c r="N23" s="45">
        <v>2115.639515611726</v>
      </c>
    </row>
    <row r="24" spans="3:14" ht="21.75">
      <c r="C24" s="18"/>
      <c r="D24" s="19"/>
      <c r="E24" s="19" t="s">
        <v>8</v>
      </c>
      <c r="F24" s="46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5">
        <v>0</v>
      </c>
    </row>
    <row r="25" spans="3:14" ht="21.75">
      <c r="C25" s="18"/>
      <c r="D25" s="19"/>
      <c r="E25" s="19" t="s">
        <v>6</v>
      </c>
      <c r="F25" s="46">
        <v>0</v>
      </c>
      <c r="G25" s="44">
        <v>0</v>
      </c>
      <c r="H25" s="44">
        <v>257.89323347376086</v>
      </c>
      <c r="I25" s="44">
        <v>1857.7462821379654</v>
      </c>
      <c r="J25" s="44">
        <v>0</v>
      </c>
      <c r="K25" s="44">
        <v>0</v>
      </c>
      <c r="L25" s="44">
        <v>0</v>
      </c>
      <c r="M25" s="44">
        <v>0</v>
      </c>
      <c r="N25" s="45">
        <v>2115.639515611726</v>
      </c>
    </row>
    <row r="26" spans="3:14" ht="21.75">
      <c r="C26" s="18"/>
      <c r="D26" s="19" t="s">
        <v>9</v>
      </c>
      <c r="E26" s="19" t="s">
        <v>8</v>
      </c>
      <c r="F26" s="46">
        <v>0</v>
      </c>
      <c r="G26" s="44">
        <v>0</v>
      </c>
      <c r="H26" s="44">
        <v>0</v>
      </c>
      <c r="I26" s="44">
        <v>56.333333333333336</v>
      </c>
      <c r="J26" s="44">
        <v>0</v>
      </c>
      <c r="K26" s="44">
        <v>0</v>
      </c>
      <c r="L26" s="44">
        <v>0</v>
      </c>
      <c r="M26" s="44">
        <v>0</v>
      </c>
      <c r="N26" s="45">
        <v>56.333333333333336</v>
      </c>
    </row>
    <row r="27" spans="3:14" ht="21.75">
      <c r="C27" s="18"/>
      <c r="D27" s="19"/>
      <c r="E27" s="19" t="s">
        <v>10</v>
      </c>
      <c r="F27" s="46">
        <v>0</v>
      </c>
      <c r="G27" s="44">
        <v>0</v>
      </c>
      <c r="H27" s="44">
        <v>0</v>
      </c>
      <c r="I27" s="44">
        <v>101.4</v>
      </c>
      <c r="J27" s="44">
        <v>0</v>
      </c>
      <c r="K27" s="44">
        <v>0</v>
      </c>
      <c r="L27" s="44">
        <v>0</v>
      </c>
      <c r="M27" s="44">
        <v>0</v>
      </c>
      <c r="N27" s="45">
        <v>101.4</v>
      </c>
    </row>
    <row r="28" spans="3:14" ht="21.75">
      <c r="C28" s="18"/>
      <c r="D28" s="29" t="s">
        <v>11</v>
      </c>
      <c r="E28" s="29"/>
      <c r="F28" s="46">
        <v>0</v>
      </c>
      <c r="G28" s="44">
        <v>0</v>
      </c>
      <c r="H28" s="44">
        <v>257.89323347376086</v>
      </c>
      <c r="I28" s="44">
        <v>1959.1462821379655</v>
      </c>
      <c r="J28" s="44">
        <v>0</v>
      </c>
      <c r="K28" s="44">
        <v>0</v>
      </c>
      <c r="L28" s="44">
        <v>0</v>
      </c>
      <c r="M28" s="44">
        <v>0</v>
      </c>
      <c r="N28" s="45">
        <v>2217.039515611726</v>
      </c>
    </row>
    <row r="29" spans="3:14" ht="21.75">
      <c r="C29" s="14" t="s">
        <v>28</v>
      </c>
      <c r="D29" s="15" t="s">
        <v>7</v>
      </c>
      <c r="E29" s="15" t="s">
        <v>7</v>
      </c>
      <c r="F29" s="69">
        <v>0</v>
      </c>
      <c r="G29" s="42">
        <v>0</v>
      </c>
      <c r="H29" s="42">
        <v>33.08045977011494</v>
      </c>
      <c r="I29" s="42">
        <v>81.6824430921794</v>
      </c>
      <c r="J29" s="42">
        <v>0</v>
      </c>
      <c r="K29" s="42">
        <v>0</v>
      </c>
      <c r="L29" s="42">
        <v>0</v>
      </c>
      <c r="M29" s="42">
        <v>0</v>
      </c>
      <c r="N29" s="43">
        <v>114.76290286229434</v>
      </c>
    </row>
    <row r="30" spans="3:14" ht="21.75">
      <c r="C30" s="18"/>
      <c r="D30" s="19"/>
      <c r="E30" s="19" t="s">
        <v>8</v>
      </c>
      <c r="F30" s="46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5">
        <v>0</v>
      </c>
    </row>
    <row r="31" spans="3:14" ht="21.75">
      <c r="C31" s="18"/>
      <c r="D31" s="19"/>
      <c r="E31" s="19" t="s">
        <v>6</v>
      </c>
      <c r="F31" s="46">
        <v>0</v>
      </c>
      <c r="G31" s="44">
        <v>0</v>
      </c>
      <c r="H31" s="44">
        <v>33.08045977011494</v>
      </c>
      <c r="I31" s="44">
        <v>81.6824430921794</v>
      </c>
      <c r="J31" s="44">
        <v>0</v>
      </c>
      <c r="K31" s="44">
        <v>0</v>
      </c>
      <c r="L31" s="44">
        <v>0</v>
      </c>
      <c r="M31" s="44">
        <v>0</v>
      </c>
      <c r="N31" s="45">
        <v>114.76290286229434</v>
      </c>
    </row>
    <row r="32" spans="3:14" ht="21.75">
      <c r="C32" s="18"/>
      <c r="D32" s="19" t="s">
        <v>9</v>
      </c>
      <c r="E32" s="19" t="s">
        <v>8</v>
      </c>
      <c r="F32" s="46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15.416666666666664</v>
      </c>
      <c r="M32" s="44">
        <v>0</v>
      </c>
      <c r="N32" s="45">
        <v>15.416666666666664</v>
      </c>
    </row>
    <row r="33" spans="3:14" ht="21.75">
      <c r="C33" s="18"/>
      <c r="D33" s="19"/>
      <c r="E33" s="19" t="s">
        <v>10</v>
      </c>
      <c r="F33" s="46">
        <f>+F32*1.5</f>
        <v>0</v>
      </c>
      <c r="G33" s="44">
        <f aca="true" t="shared" si="6" ref="G33:N33">+G32*1.5</f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23.124999999999996</v>
      </c>
      <c r="M33" s="44">
        <f t="shared" si="6"/>
        <v>0</v>
      </c>
      <c r="N33" s="45">
        <f t="shared" si="6"/>
        <v>23.124999999999996</v>
      </c>
    </row>
    <row r="34" spans="3:14" ht="21.75">
      <c r="C34" s="23"/>
      <c r="D34" s="24" t="s">
        <v>11</v>
      </c>
      <c r="E34" s="24"/>
      <c r="F34" s="47">
        <f>+F31+F33</f>
        <v>0</v>
      </c>
      <c r="G34" s="48">
        <f aca="true" t="shared" si="7" ref="G34:N34">+G31+G33</f>
        <v>0</v>
      </c>
      <c r="H34" s="48">
        <f t="shared" si="7"/>
        <v>33.08045977011494</v>
      </c>
      <c r="I34" s="48">
        <f t="shared" si="7"/>
        <v>81.6824430921794</v>
      </c>
      <c r="J34" s="48">
        <f t="shared" si="7"/>
        <v>0</v>
      </c>
      <c r="K34" s="48">
        <f t="shared" si="7"/>
        <v>0</v>
      </c>
      <c r="L34" s="48">
        <f t="shared" si="7"/>
        <v>23.124999999999996</v>
      </c>
      <c r="M34" s="48">
        <f t="shared" si="7"/>
        <v>0</v>
      </c>
      <c r="N34" s="49">
        <f t="shared" si="7"/>
        <v>137.88790286229434</v>
      </c>
    </row>
    <row r="35" spans="3:14" ht="21.75">
      <c r="C35" s="28" t="s">
        <v>25</v>
      </c>
      <c r="D35" s="19" t="s">
        <v>7</v>
      </c>
      <c r="E35" s="19" t="s">
        <v>7</v>
      </c>
      <c r="F35" s="46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5">
        <v>0</v>
      </c>
    </row>
    <row r="36" spans="3:14" ht="21.75">
      <c r="C36" s="18"/>
      <c r="D36" s="19"/>
      <c r="E36" s="19" t="s">
        <v>8</v>
      </c>
      <c r="F36" s="46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5">
        <v>0</v>
      </c>
    </row>
    <row r="37" spans="3:14" ht="21.75">
      <c r="C37" s="18"/>
      <c r="D37" s="19"/>
      <c r="E37" s="19" t="s">
        <v>6</v>
      </c>
      <c r="F37" s="46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5">
        <v>0</v>
      </c>
    </row>
    <row r="38" spans="3:14" ht="21.75">
      <c r="C38" s="18"/>
      <c r="D38" s="19" t="s">
        <v>9</v>
      </c>
      <c r="E38" s="19" t="s">
        <v>8</v>
      </c>
      <c r="F38" s="46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39.58333333333333</v>
      </c>
      <c r="N38" s="45">
        <v>39.58333333333333</v>
      </c>
    </row>
    <row r="39" spans="3:14" ht="21.75">
      <c r="C39" s="18"/>
      <c r="D39" s="19"/>
      <c r="E39" s="19" t="s">
        <v>10</v>
      </c>
      <c r="F39" s="46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79.16666666666666</v>
      </c>
      <c r="N39" s="45">
        <v>79.16666666666666</v>
      </c>
    </row>
    <row r="40" spans="3:14" ht="21.75">
      <c r="C40" s="18"/>
      <c r="D40" s="29" t="s">
        <v>11</v>
      </c>
      <c r="E40" s="29"/>
      <c r="F40" s="46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79.16666666666666</v>
      </c>
      <c r="N40" s="45">
        <v>79.16666666666666</v>
      </c>
    </row>
    <row r="41" spans="3:14" ht="21.75">
      <c r="C41" s="14" t="s">
        <v>40</v>
      </c>
      <c r="D41" s="15" t="s">
        <v>7</v>
      </c>
      <c r="E41" s="15" t="s">
        <v>7</v>
      </c>
      <c r="F41" s="69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3">
        <v>0</v>
      </c>
    </row>
    <row r="42" spans="3:14" ht="21.75">
      <c r="C42" s="18"/>
      <c r="D42" s="19"/>
      <c r="E42" s="19" t="s">
        <v>8</v>
      </c>
      <c r="F42" s="46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5">
        <v>0</v>
      </c>
    </row>
    <row r="43" spans="3:14" ht="21.75">
      <c r="C43" s="18"/>
      <c r="D43" s="19"/>
      <c r="E43" s="19" t="s">
        <v>6</v>
      </c>
      <c r="F43" s="46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5">
        <v>0</v>
      </c>
    </row>
    <row r="44" spans="3:14" ht="21.75">
      <c r="C44" s="18"/>
      <c r="D44" s="19" t="s">
        <v>9</v>
      </c>
      <c r="E44" s="19" t="s">
        <v>8</v>
      </c>
      <c r="F44" s="46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5">
        <v>0</v>
      </c>
    </row>
    <row r="45" spans="3:14" ht="21.75">
      <c r="C45" s="18"/>
      <c r="D45" s="19"/>
      <c r="E45" s="19" t="s">
        <v>10</v>
      </c>
      <c r="F45" s="46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5">
        <v>0</v>
      </c>
    </row>
    <row r="46" spans="3:14" ht="21.75">
      <c r="C46" s="23"/>
      <c r="D46" s="24" t="s">
        <v>11</v>
      </c>
      <c r="E46" s="24"/>
      <c r="F46" s="47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9">
        <v>0</v>
      </c>
    </row>
    <row r="47" spans="3:14" ht="21.75">
      <c r="C47" s="14" t="s">
        <v>41</v>
      </c>
      <c r="D47" s="15" t="s">
        <v>7</v>
      </c>
      <c r="E47" s="15" t="s">
        <v>7</v>
      </c>
      <c r="F47" s="69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3">
        <v>0</v>
      </c>
    </row>
    <row r="48" spans="3:14" ht="21.75">
      <c r="C48" s="18"/>
      <c r="D48" s="19"/>
      <c r="E48" s="19" t="s">
        <v>8</v>
      </c>
      <c r="F48" s="46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5">
        <v>0</v>
      </c>
    </row>
    <row r="49" spans="3:14" ht="21.75">
      <c r="C49" s="18"/>
      <c r="D49" s="19"/>
      <c r="E49" s="19" t="s">
        <v>6</v>
      </c>
      <c r="F49" s="46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5">
        <v>0</v>
      </c>
    </row>
    <row r="50" spans="3:14" ht="21.75">
      <c r="C50" s="18"/>
      <c r="D50" s="19" t="s">
        <v>9</v>
      </c>
      <c r="E50" s="19" t="s">
        <v>8</v>
      </c>
      <c r="F50" s="46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1.5</v>
      </c>
      <c r="M50" s="44">
        <v>0</v>
      </c>
      <c r="N50" s="45">
        <v>1.5</v>
      </c>
    </row>
    <row r="51" spans="3:14" ht="21.75">
      <c r="C51" s="18"/>
      <c r="D51" s="19"/>
      <c r="E51" s="19" t="s">
        <v>10</v>
      </c>
      <c r="F51" s="46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3</v>
      </c>
      <c r="M51" s="44">
        <v>0</v>
      </c>
      <c r="N51" s="45">
        <v>3</v>
      </c>
    </row>
    <row r="52" spans="3:14" ht="21.75">
      <c r="C52" s="30"/>
      <c r="D52" s="31" t="s">
        <v>11</v>
      </c>
      <c r="E52" s="31"/>
      <c r="F52" s="50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3</v>
      </c>
      <c r="M52" s="51">
        <v>0</v>
      </c>
      <c r="N52" s="41">
        <v>3</v>
      </c>
    </row>
  </sheetData>
  <sheetProtection/>
  <hyperlinks>
    <hyperlink ref="E3" r:id="rId1" display="http://www.hcrd.edu.kps.ku.ac.th/phd.html"/>
  </hyperlink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52"/>
  <sheetViews>
    <sheetView showGridLines="0" zoomScalePageLayoutView="0" workbookViewId="0" topLeftCell="C1">
      <selection activeCell="J24" sqref="J24"/>
    </sheetView>
  </sheetViews>
  <sheetFormatPr defaultColWidth="9.140625" defaultRowHeight="25.5" customHeight="1"/>
  <cols>
    <col min="1" max="1" width="6.8515625" style="2" hidden="1" customWidth="1"/>
    <col min="2" max="2" width="4.28125" style="2" hidden="1" customWidth="1"/>
    <col min="3" max="3" width="30.7109375" style="34" customWidth="1"/>
    <col min="4" max="5" width="8.7109375" style="35" customWidth="1"/>
    <col min="6" max="8" width="12.7109375" style="35" customWidth="1"/>
    <col min="9" max="9" width="10.7109375" style="35" customWidth="1"/>
    <col min="10" max="10" width="9.140625" style="35" bestFit="1" customWidth="1"/>
    <col min="11" max="11" width="8.8515625" style="35" bestFit="1" customWidth="1"/>
    <col min="12" max="12" width="15.140625" style="35" bestFit="1" customWidth="1"/>
    <col min="13" max="13" width="11.7109375" style="35" bestFit="1" customWidth="1"/>
    <col min="14" max="14" width="10.00390625" style="35" bestFit="1" customWidth="1"/>
    <col min="15" max="16384" width="9.140625" style="1" customWidth="1"/>
  </cols>
  <sheetData>
    <row r="1" spans="1:14" s="55" customFormat="1" ht="25.5" customHeight="1">
      <c r="A1" s="63"/>
      <c r="B1" s="63"/>
      <c r="C1" s="53" t="s">
        <v>30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3:14" ht="25.5" customHeight="1">
      <c r="C2" s="66"/>
      <c r="F2" s="67"/>
      <c r="G2" s="67"/>
      <c r="H2" s="67"/>
      <c r="I2" s="67"/>
      <c r="J2" s="67"/>
      <c r="K2" s="67"/>
      <c r="L2" s="67"/>
      <c r="M2" s="67"/>
      <c r="N2" s="67"/>
    </row>
    <row r="3" spans="3:14" ht="25.5" customHeight="1">
      <c r="C3" s="3" t="s">
        <v>12</v>
      </c>
      <c r="D3" s="4" t="s">
        <v>0</v>
      </c>
      <c r="E3" s="3" t="s">
        <v>1</v>
      </c>
      <c r="F3" s="5" t="s">
        <v>4</v>
      </c>
      <c r="G3" s="6"/>
      <c r="H3" s="6"/>
      <c r="I3" s="6"/>
      <c r="J3" s="6"/>
      <c r="K3" s="6"/>
      <c r="L3" s="6"/>
      <c r="M3" s="6"/>
      <c r="N3" s="7"/>
    </row>
    <row r="4" spans="3:14" ht="25.5" customHeight="1">
      <c r="C4" s="8"/>
      <c r="D4" s="9" t="s">
        <v>2</v>
      </c>
      <c r="E4" s="10" t="s">
        <v>3</v>
      </c>
      <c r="F4" s="11" t="s">
        <v>13</v>
      </c>
      <c r="G4" s="12" t="s">
        <v>14</v>
      </c>
      <c r="H4" s="12" t="s">
        <v>15</v>
      </c>
      <c r="I4" s="12" t="s">
        <v>5</v>
      </c>
      <c r="J4" s="12" t="s">
        <v>16</v>
      </c>
      <c r="K4" s="12" t="s">
        <v>17</v>
      </c>
      <c r="L4" s="12" t="s">
        <v>18</v>
      </c>
      <c r="M4" s="12" t="s">
        <v>19</v>
      </c>
      <c r="N4" s="13" t="s">
        <v>6</v>
      </c>
    </row>
    <row r="5" spans="1:14" s="55" customFormat="1" ht="21.75">
      <c r="A5" s="63"/>
      <c r="B5" s="63"/>
      <c r="C5" s="74" t="s">
        <v>29</v>
      </c>
      <c r="D5" s="75" t="s">
        <v>7</v>
      </c>
      <c r="E5" s="75" t="s">
        <v>7</v>
      </c>
      <c r="F5" s="76">
        <f aca="true" t="shared" si="0" ref="F5:N5">+F11+F17+F23+F29+F35+F41+F47</f>
        <v>1961.3044624746453</v>
      </c>
      <c r="G5" s="82">
        <f t="shared" si="0"/>
        <v>180.4503042596349</v>
      </c>
      <c r="H5" s="82">
        <f t="shared" si="0"/>
        <v>1943.9363083164303</v>
      </c>
      <c r="I5" s="82">
        <f t="shared" si="0"/>
        <v>3644.5945233265725</v>
      </c>
      <c r="J5" s="82">
        <f t="shared" si="0"/>
        <v>1107.2738336713999</v>
      </c>
      <c r="K5" s="82">
        <f t="shared" si="0"/>
        <v>9.705882352941178</v>
      </c>
      <c r="L5" s="82">
        <f t="shared" si="0"/>
        <v>0</v>
      </c>
      <c r="M5" s="82">
        <f t="shared" si="0"/>
        <v>273.79411764705884</v>
      </c>
      <c r="N5" s="78">
        <f t="shared" si="0"/>
        <v>9121.05943204868</v>
      </c>
    </row>
    <row r="6" spans="1:14" s="55" customFormat="1" ht="21.75">
      <c r="A6" s="63"/>
      <c r="B6" s="63"/>
      <c r="C6" s="79"/>
      <c r="D6" s="80"/>
      <c r="E6" s="80" t="s">
        <v>8</v>
      </c>
      <c r="F6" s="76">
        <f aca="true" t="shared" si="1" ref="F6:N6">+F12+F18+F24+F30+F36+F42+F48</f>
        <v>7.176470588235294</v>
      </c>
      <c r="G6" s="82">
        <f t="shared" si="1"/>
        <v>0</v>
      </c>
      <c r="H6" s="82">
        <f t="shared" si="1"/>
        <v>0</v>
      </c>
      <c r="I6" s="82">
        <f t="shared" si="1"/>
        <v>0.1764705882352941</v>
      </c>
      <c r="J6" s="82">
        <f t="shared" si="1"/>
        <v>0</v>
      </c>
      <c r="K6" s="82">
        <f t="shared" si="1"/>
        <v>0</v>
      </c>
      <c r="L6" s="82">
        <f t="shared" si="1"/>
        <v>1.6764705882352942</v>
      </c>
      <c r="M6" s="82">
        <f t="shared" si="1"/>
        <v>0</v>
      </c>
      <c r="N6" s="78">
        <f t="shared" si="1"/>
        <v>9.029411764705882</v>
      </c>
    </row>
    <row r="7" spans="1:14" s="55" customFormat="1" ht="21.75">
      <c r="A7" s="63"/>
      <c r="B7" s="63"/>
      <c r="C7" s="79"/>
      <c r="D7" s="80"/>
      <c r="E7" s="80" t="s">
        <v>6</v>
      </c>
      <c r="F7" s="76">
        <f aca="true" t="shared" si="2" ref="F7:N7">+F13+F19+F25+F31+F37+F43+F49</f>
        <v>1968.4809330628805</v>
      </c>
      <c r="G7" s="82">
        <f t="shared" si="2"/>
        <v>180.4503042596349</v>
      </c>
      <c r="H7" s="82">
        <f t="shared" si="2"/>
        <v>1943.9363083164303</v>
      </c>
      <c r="I7" s="82">
        <f t="shared" si="2"/>
        <v>3644.7709939148076</v>
      </c>
      <c r="J7" s="82">
        <f t="shared" si="2"/>
        <v>1107.2738336713999</v>
      </c>
      <c r="K7" s="82">
        <f t="shared" si="2"/>
        <v>9.705882352941178</v>
      </c>
      <c r="L7" s="82">
        <f t="shared" si="2"/>
        <v>1.6764705882352942</v>
      </c>
      <c r="M7" s="82">
        <f t="shared" si="2"/>
        <v>273.79411764705884</v>
      </c>
      <c r="N7" s="78">
        <f t="shared" si="2"/>
        <v>9130.088843813386</v>
      </c>
    </row>
    <row r="8" spans="1:14" s="55" customFormat="1" ht="21.75">
      <c r="A8" s="63"/>
      <c r="B8" s="63"/>
      <c r="C8" s="79"/>
      <c r="D8" s="80" t="s">
        <v>9</v>
      </c>
      <c r="E8" s="80" t="s">
        <v>8</v>
      </c>
      <c r="F8" s="76">
        <f aca="true" t="shared" si="3" ref="F8:N8">+F14+F20+F26+F32+F38+F44+F50</f>
        <v>180.66666666666666</v>
      </c>
      <c r="G8" s="82">
        <f t="shared" si="3"/>
        <v>0</v>
      </c>
      <c r="H8" s="82">
        <f t="shared" si="3"/>
        <v>37.33333333333333</v>
      </c>
      <c r="I8" s="82">
        <f t="shared" si="3"/>
        <v>136.33333333333334</v>
      </c>
      <c r="J8" s="82">
        <f t="shared" si="3"/>
        <v>0.625</v>
      </c>
      <c r="K8" s="82">
        <f t="shared" si="3"/>
        <v>0.25</v>
      </c>
      <c r="L8" s="82">
        <f t="shared" si="3"/>
        <v>96.95833333333333</v>
      </c>
      <c r="M8" s="82">
        <f t="shared" si="3"/>
        <v>63.29166666666667</v>
      </c>
      <c r="N8" s="78">
        <f t="shared" si="3"/>
        <v>515.4583333333334</v>
      </c>
    </row>
    <row r="9" spans="1:14" s="55" customFormat="1" ht="21.75">
      <c r="A9" s="63"/>
      <c r="B9" s="63"/>
      <c r="C9" s="79"/>
      <c r="D9" s="80"/>
      <c r="E9" s="80" t="s">
        <v>10</v>
      </c>
      <c r="F9" s="76">
        <f aca="true" t="shared" si="4" ref="F9:N9">+F15+F21+F27+F33+F39+F45+F51</f>
        <v>359.0458333333333</v>
      </c>
      <c r="G9" s="82">
        <f t="shared" si="4"/>
        <v>0</v>
      </c>
      <c r="H9" s="82">
        <f t="shared" si="4"/>
        <v>74.51666666666665</v>
      </c>
      <c r="I9" s="82">
        <f t="shared" si="4"/>
        <v>254.325</v>
      </c>
      <c r="J9" s="82">
        <f t="shared" si="4"/>
        <v>1.125</v>
      </c>
      <c r="K9" s="82">
        <f t="shared" si="4"/>
        <v>0.45</v>
      </c>
      <c r="L9" s="82">
        <f t="shared" si="4"/>
        <v>167.85</v>
      </c>
      <c r="M9" s="82">
        <f t="shared" si="4"/>
        <v>126.14583333333334</v>
      </c>
      <c r="N9" s="78">
        <f t="shared" si="4"/>
        <v>983.4583333333334</v>
      </c>
    </row>
    <row r="10" spans="1:14" s="55" customFormat="1" ht="21.75">
      <c r="A10" s="63"/>
      <c r="B10" s="63"/>
      <c r="C10" s="79"/>
      <c r="D10" s="81" t="s">
        <v>11</v>
      </c>
      <c r="E10" s="81"/>
      <c r="F10" s="76">
        <f aca="true" t="shared" si="5" ref="F10:N10">+F16+F22+F28+F34+F40+F46+F52</f>
        <v>2327.526766396214</v>
      </c>
      <c r="G10" s="82">
        <f t="shared" si="5"/>
        <v>180.4503042596349</v>
      </c>
      <c r="H10" s="82">
        <f t="shared" si="5"/>
        <v>2018.452974983097</v>
      </c>
      <c r="I10" s="82">
        <f t="shared" si="5"/>
        <v>3899.0959939148083</v>
      </c>
      <c r="J10" s="82">
        <f t="shared" si="5"/>
        <v>1108.3988336713999</v>
      </c>
      <c r="K10" s="82">
        <f t="shared" si="5"/>
        <v>10.155882352941177</v>
      </c>
      <c r="L10" s="82">
        <f t="shared" si="5"/>
        <v>169.5264705882353</v>
      </c>
      <c r="M10" s="82">
        <f t="shared" si="5"/>
        <v>399.93995098039215</v>
      </c>
      <c r="N10" s="78">
        <f t="shared" si="5"/>
        <v>10113.54717714672</v>
      </c>
    </row>
    <row r="11" spans="3:14" ht="21.75">
      <c r="C11" s="14" t="s">
        <v>26</v>
      </c>
      <c r="D11" s="15" t="s">
        <v>7</v>
      </c>
      <c r="E11" s="15" t="s">
        <v>7</v>
      </c>
      <c r="F11" s="68">
        <v>982.7411901823666</v>
      </c>
      <c r="G11" s="16">
        <v>2.1666666666666665</v>
      </c>
      <c r="H11" s="16">
        <v>95.72040998217469</v>
      </c>
      <c r="I11" s="16">
        <v>76.09574249280132</v>
      </c>
      <c r="J11" s="16">
        <v>140.21845605375017</v>
      </c>
      <c r="K11" s="16">
        <v>0</v>
      </c>
      <c r="L11" s="16">
        <v>0</v>
      </c>
      <c r="M11" s="16">
        <v>10.920286576168929</v>
      </c>
      <c r="N11" s="17">
        <v>1307.8627519539286</v>
      </c>
    </row>
    <row r="12" spans="3:14" ht="21.75">
      <c r="C12" s="18"/>
      <c r="D12" s="19"/>
      <c r="E12" s="19" t="s">
        <v>8</v>
      </c>
      <c r="F12" s="22">
        <v>5.735294117647059</v>
      </c>
      <c r="G12" s="20">
        <v>0</v>
      </c>
      <c r="H12" s="20">
        <v>0</v>
      </c>
      <c r="I12" s="20">
        <v>0.11764705882352941</v>
      </c>
      <c r="J12" s="20">
        <v>0</v>
      </c>
      <c r="K12" s="20">
        <v>0</v>
      </c>
      <c r="L12" s="20">
        <v>0.2647058823529412</v>
      </c>
      <c r="M12" s="20">
        <v>0</v>
      </c>
      <c r="N12" s="21">
        <v>6.117647058823529</v>
      </c>
    </row>
    <row r="13" spans="3:14" ht="21.75">
      <c r="C13" s="18"/>
      <c r="D13" s="19"/>
      <c r="E13" s="19" t="s">
        <v>6</v>
      </c>
      <c r="F13" s="22">
        <v>988.4764843000137</v>
      </c>
      <c r="G13" s="20">
        <v>2.1666666666666665</v>
      </c>
      <c r="H13" s="20">
        <v>95.72040998217469</v>
      </c>
      <c r="I13" s="20">
        <v>76.21338955162484</v>
      </c>
      <c r="J13" s="20">
        <v>140.21845605375017</v>
      </c>
      <c r="K13" s="20">
        <v>0</v>
      </c>
      <c r="L13" s="20">
        <v>0.2647058823529412</v>
      </c>
      <c r="M13" s="20">
        <v>10.920286576168929</v>
      </c>
      <c r="N13" s="21">
        <v>1313.980399012752</v>
      </c>
    </row>
    <row r="14" spans="3:14" ht="21.75">
      <c r="C14" s="18"/>
      <c r="D14" s="19" t="s">
        <v>9</v>
      </c>
      <c r="E14" s="19" t="s">
        <v>8</v>
      </c>
      <c r="F14" s="22">
        <v>166.66666666666666</v>
      </c>
      <c r="G14" s="20">
        <v>0</v>
      </c>
      <c r="H14" s="20">
        <v>0</v>
      </c>
      <c r="I14" s="20">
        <v>0.375</v>
      </c>
      <c r="J14" s="20">
        <v>0</v>
      </c>
      <c r="K14" s="20">
        <v>0</v>
      </c>
      <c r="L14" s="20">
        <v>3.125</v>
      </c>
      <c r="M14" s="20">
        <v>0</v>
      </c>
      <c r="N14" s="21">
        <v>170.16666666666666</v>
      </c>
    </row>
    <row r="15" spans="3:14" ht="21.75">
      <c r="C15" s="18"/>
      <c r="D15" s="19"/>
      <c r="E15" s="19" t="s">
        <v>10</v>
      </c>
      <c r="F15" s="22">
        <v>333.3333333333333</v>
      </c>
      <c r="G15" s="20">
        <v>0</v>
      </c>
      <c r="H15" s="20">
        <v>0</v>
      </c>
      <c r="I15" s="20">
        <v>0.75</v>
      </c>
      <c r="J15" s="20">
        <v>0</v>
      </c>
      <c r="K15" s="20">
        <v>0</v>
      </c>
      <c r="L15" s="20">
        <v>6.25</v>
      </c>
      <c r="M15" s="20">
        <v>0</v>
      </c>
      <c r="N15" s="21">
        <v>340.3333333333333</v>
      </c>
    </row>
    <row r="16" spans="3:14" ht="21.75">
      <c r="C16" s="23"/>
      <c r="D16" s="24" t="s">
        <v>11</v>
      </c>
      <c r="E16" s="24"/>
      <c r="F16" s="25">
        <v>1321.809817633347</v>
      </c>
      <c r="G16" s="26">
        <v>2.1666666666666665</v>
      </c>
      <c r="H16" s="26">
        <v>95.72040998217469</v>
      </c>
      <c r="I16" s="26">
        <v>76.96338955162484</v>
      </c>
      <c r="J16" s="26">
        <v>140.21845605375017</v>
      </c>
      <c r="K16" s="26">
        <v>0</v>
      </c>
      <c r="L16" s="26">
        <v>6.514705882352941</v>
      </c>
      <c r="M16" s="26">
        <v>10.920286576168929</v>
      </c>
      <c r="N16" s="27">
        <v>1654.313732346085</v>
      </c>
    </row>
    <row r="17" spans="3:14" ht="21.75">
      <c r="C17" s="14" t="s">
        <v>39</v>
      </c>
      <c r="D17" s="15" t="s">
        <v>7</v>
      </c>
      <c r="E17" s="15" t="s">
        <v>7</v>
      </c>
      <c r="F17" s="68">
        <v>0</v>
      </c>
      <c r="G17" s="16">
        <v>0</v>
      </c>
      <c r="H17" s="16">
        <v>986.4411764705883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7">
        <v>986.4411764705883</v>
      </c>
    </row>
    <row r="18" spans="3:14" ht="21.75">
      <c r="C18" s="18"/>
      <c r="D18" s="19"/>
      <c r="E18" s="19" t="s">
        <v>8</v>
      </c>
      <c r="F18" s="22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0</v>
      </c>
    </row>
    <row r="19" spans="3:14" ht="21.75">
      <c r="C19" s="18"/>
      <c r="D19" s="19"/>
      <c r="E19" s="19" t="s">
        <v>6</v>
      </c>
      <c r="F19" s="22">
        <v>0</v>
      </c>
      <c r="G19" s="20">
        <v>0</v>
      </c>
      <c r="H19" s="20">
        <v>986.4411764705883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986.4411764705883</v>
      </c>
    </row>
    <row r="20" spans="3:14" ht="21.75">
      <c r="C20" s="18"/>
      <c r="D20" s="19" t="s">
        <v>9</v>
      </c>
      <c r="E20" s="19" t="s">
        <v>8</v>
      </c>
      <c r="F20" s="22">
        <v>0.5</v>
      </c>
      <c r="G20" s="20">
        <v>0</v>
      </c>
      <c r="H20" s="20">
        <v>36.45833333333333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36.95833333333333</v>
      </c>
    </row>
    <row r="21" spans="3:14" ht="21.75">
      <c r="C21" s="18"/>
      <c r="D21" s="19"/>
      <c r="E21" s="19" t="s">
        <v>10</v>
      </c>
      <c r="F21" s="22">
        <v>1</v>
      </c>
      <c r="G21" s="20">
        <v>0</v>
      </c>
      <c r="H21" s="20">
        <v>72.91666666666666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73.91666666666666</v>
      </c>
    </row>
    <row r="22" spans="3:14" ht="21.75">
      <c r="C22" s="23"/>
      <c r="D22" s="24" t="s">
        <v>11</v>
      </c>
      <c r="E22" s="24"/>
      <c r="F22" s="25">
        <v>1</v>
      </c>
      <c r="G22" s="26">
        <v>0</v>
      </c>
      <c r="H22" s="26">
        <v>1059.357843137255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7">
        <v>1060.357843137255</v>
      </c>
    </row>
    <row r="23" spans="3:14" ht="21.75">
      <c r="C23" s="28" t="s">
        <v>27</v>
      </c>
      <c r="D23" s="19" t="s">
        <v>7</v>
      </c>
      <c r="E23" s="19" t="s">
        <v>7</v>
      </c>
      <c r="F23" s="22">
        <v>921.3739465515331</v>
      </c>
      <c r="G23" s="20">
        <v>131.48388550822628</v>
      </c>
      <c r="H23" s="20">
        <v>775.7728242289603</v>
      </c>
      <c r="I23" s="20">
        <v>3396.0723656386435</v>
      </c>
      <c r="J23" s="20">
        <v>373.00113737400767</v>
      </c>
      <c r="K23" s="20">
        <v>9.705882352941178</v>
      </c>
      <c r="L23" s="20">
        <v>0</v>
      </c>
      <c r="M23" s="20">
        <v>112.03396178984416</v>
      </c>
      <c r="N23" s="21">
        <v>5719.444003444155</v>
      </c>
    </row>
    <row r="24" spans="3:14" ht="21.75">
      <c r="C24" s="18"/>
      <c r="D24" s="19"/>
      <c r="E24" s="19" t="s">
        <v>8</v>
      </c>
      <c r="F24" s="22">
        <v>1.4411764705882353</v>
      </c>
      <c r="G24" s="20">
        <v>0</v>
      </c>
      <c r="H24" s="20">
        <v>0</v>
      </c>
      <c r="I24" s="20">
        <v>0.058823529411764705</v>
      </c>
      <c r="J24" s="20">
        <v>0</v>
      </c>
      <c r="K24" s="20">
        <v>0</v>
      </c>
      <c r="L24" s="20">
        <v>1.411764705882353</v>
      </c>
      <c r="M24" s="20">
        <v>0</v>
      </c>
      <c r="N24" s="21">
        <v>2.911764705882353</v>
      </c>
    </row>
    <row r="25" spans="3:14" ht="21.75">
      <c r="C25" s="18"/>
      <c r="D25" s="19"/>
      <c r="E25" s="19" t="s">
        <v>6</v>
      </c>
      <c r="F25" s="22">
        <v>922.8151230221214</v>
      </c>
      <c r="G25" s="20">
        <v>131.48388550822628</v>
      </c>
      <c r="H25" s="20">
        <v>775.7728242289603</v>
      </c>
      <c r="I25" s="20">
        <v>3396.1311891680552</v>
      </c>
      <c r="J25" s="20">
        <v>373.00113737400767</v>
      </c>
      <c r="K25" s="20">
        <v>9.705882352941178</v>
      </c>
      <c r="L25" s="20">
        <v>1.411764705882353</v>
      </c>
      <c r="M25" s="20">
        <v>112.03396178984416</v>
      </c>
      <c r="N25" s="21">
        <v>5722.355768150038</v>
      </c>
    </row>
    <row r="26" spans="3:14" ht="21.75">
      <c r="C26" s="18"/>
      <c r="D26" s="19" t="s">
        <v>9</v>
      </c>
      <c r="E26" s="19" t="s">
        <v>8</v>
      </c>
      <c r="F26" s="22">
        <v>11.875</v>
      </c>
      <c r="G26" s="20">
        <v>0</v>
      </c>
      <c r="H26" s="20">
        <v>0.875</v>
      </c>
      <c r="I26" s="20">
        <v>135.83333333333334</v>
      </c>
      <c r="J26" s="20">
        <v>0.625</v>
      </c>
      <c r="K26" s="20">
        <v>0.25</v>
      </c>
      <c r="L26" s="20">
        <v>2.5</v>
      </c>
      <c r="M26" s="20">
        <v>2</v>
      </c>
      <c r="N26" s="21">
        <v>153.95833333333334</v>
      </c>
    </row>
    <row r="27" spans="3:14" ht="21.75">
      <c r="C27" s="18"/>
      <c r="D27" s="19"/>
      <c r="E27" s="19" t="s">
        <v>10</v>
      </c>
      <c r="F27" s="22">
        <v>21.525000000000002</v>
      </c>
      <c r="G27" s="20">
        <v>0</v>
      </c>
      <c r="H27" s="20">
        <v>1.6</v>
      </c>
      <c r="I27" s="20">
        <v>253.325</v>
      </c>
      <c r="J27" s="20">
        <v>1.125</v>
      </c>
      <c r="K27" s="20">
        <v>0.45</v>
      </c>
      <c r="L27" s="20">
        <v>4.85</v>
      </c>
      <c r="M27" s="20">
        <v>3.625</v>
      </c>
      <c r="N27" s="21">
        <v>286.5</v>
      </c>
    </row>
    <row r="28" spans="3:14" ht="21.75">
      <c r="C28" s="18"/>
      <c r="D28" s="29" t="s">
        <v>11</v>
      </c>
      <c r="E28" s="29"/>
      <c r="F28" s="22">
        <v>944.3401230221214</v>
      </c>
      <c r="G28" s="20">
        <v>131.48388550822628</v>
      </c>
      <c r="H28" s="20">
        <v>777.3728242289603</v>
      </c>
      <c r="I28" s="20">
        <v>3649.456189168056</v>
      </c>
      <c r="J28" s="20">
        <v>374.12613737400767</v>
      </c>
      <c r="K28" s="20">
        <v>10.155882352941177</v>
      </c>
      <c r="L28" s="20">
        <v>6.261764705882353</v>
      </c>
      <c r="M28" s="20">
        <v>115.65896178984416</v>
      </c>
      <c r="N28" s="21">
        <v>6008.855768150038</v>
      </c>
    </row>
    <row r="29" spans="3:14" ht="21.75">
      <c r="C29" s="14" t="s">
        <v>28</v>
      </c>
      <c r="D29" s="15" t="s">
        <v>7</v>
      </c>
      <c r="E29" s="15" t="s">
        <v>7</v>
      </c>
      <c r="F29" s="68">
        <v>57.071678681922066</v>
      </c>
      <c r="G29" s="16">
        <v>15.182105025918412</v>
      </c>
      <c r="H29" s="16">
        <v>85.94307410529518</v>
      </c>
      <c r="I29" s="16">
        <v>172.07347401865655</v>
      </c>
      <c r="J29" s="16">
        <v>593.3483578907008</v>
      </c>
      <c r="K29" s="16">
        <v>0</v>
      </c>
      <c r="L29" s="16">
        <v>0</v>
      </c>
      <c r="M29" s="16">
        <v>17.633986928104573</v>
      </c>
      <c r="N29" s="17">
        <v>941.2526766505974</v>
      </c>
    </row>
    <row r="30" spans="3:14" ht="21.75">
      <c r="C30" s="18"/>
      <c r="D30" s="19"/>
      <c r="E30" s="19" t="s">
        <v>8</v>
      </c>
      <c r="F30" s="22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</row>
    <row r="31" spans="3:14" ht="21.75">
      <c r="C31" s="18"/>
      <c r="D31" s="19"/>
      <c r="E31" s="19" t="s">
        <v>6</v>
      </c>
      <c r="F31" s="22">
        <v>57.071678681922066</v>
      </c>
      <c r="G31" s="20">
        <v>15.182105025918412</v>
      </c>
      <c r="H31" s="20">
        <v>85.94307410529518</v>
      </c>
      <c r="I31" s="20">
        <v>172.07347401865655</v>
      </c>
      <c r="J31" s="20">
        <v>593.3483578907008</v>
      </c>
      <c r="K31" s="20">
        <v>0</v>
      </c>
      <c r="L31" s="20">
        <v>0</v>
      </c>
      <c r="M31" s="20">
        <v>17.633986928104573</v>
      </c>
      <c r="N31" s="21">
        <v>941.2526766505974</v>
      </c>
    </row>
    <row r="32" spans="3:14" ht="21.75">
      <c r="C32" s="18"/>
      <c r="D32" s="19" t="s">
        <v>9</v>
      </c>
      <c r="E32" s="19" t="s">
        <v>8</v>
      </c>
      <c r="F32" s="22">
        <v>0.125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51.83333333333333</v>
      </c>
      <c r="M32" s="20">
        <v>0.125</v>
      </c>
      <c r="N32" s="21">
        <v>52.08333333333333</v>
      </c>
    </row>
    <row r="33" spans="3:14" ht="21.75">
      <c r="C33" s="18"/>
      <c r="D33" s="19"/>
      <c r="E33" s="19" t="s">
        <v>10</v>
      </c>
      <c r="F33" s="46">
        <f>+F32*1.5</f>
        <v>0.1875</v>
      </c>
      <c r="G33" s="44">
        <f aca="true" t="shared" si="6" ref="G33:N33">+G32*1.5</f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77.75</v>
      </c>
      <c r="M33" s="44">
        <f t="shared" si="6"/>
        <v>0.1875</v>
      </c>
      <c r="N33" s="45">
        <f t="shared" si="6"/>
        <v>78.125</v>
      </c>
    </row>
    <row r="34" spans="3:14" ht="21.75">
      <c r="C34" s="23"/>
      <c r="D34" s="24" t="s">
        <v>11</v>
      </c>
      <c r="E34" s="24"/>
      <c r="F34" s="47">
        <f>+F31+F33</f>
        <v>57.259178681922066</v>
      </c>
      <c r="G34" s="48">
        <f aca="true" t="shared" si="7" ref="G34:N34">+G31+G33</f>
        <v>15.182105025918412</v>
      </c>
      <c r="H34" s="48">
        <f t="shared" si="7"/>
        <v>85.94307410529518</v>
      </c>
      <c r="I34" s="48">
        <f t="shared" si="7"/>
        <v>172.07347401865655</v>
      </c>
      <c r="J34" s="48">
        <f t="shared" si="7"/>
        <v>593.3483578907008</v>
      </c>
      <c r="K34" s="48">
        <f t="shared" si="7"/>
        <v>0</v>
      </c>
      <c r="L34" s="48">
        <f t="shared" si="7"/>
        <v>77.75</v>
      </c>
      <c r="M34" s="48">
        <f t="shared" si="7"/>
        <v>17.821486928104573</v>
      </c>
      <c r="N34" s="49">
        <f t="shared" si="7"/>
        <v>1019.3776766505974</v>
      </c>
    </row>
    <row r="35" spans="3:14" ht="21.75">
      <c r="C35" s="28" t="s">
        <v>25</v>
      </c>
      <c r="D35" s="19" t="s">
        <v>7</v>
      </c>
      <c r="E35" s="19" t="s">
        <v>7</v>
      </c>
      <c r="F35" s="22">
        <v>0.11764705882352941</v>
      </c>
      <c r="G35" s="20">
        <v>0</v>
      </c>
      <c r="H35" s="20">
        <v>0.058823529411764705</v>
      </c>
      <c r="I35" s="20">
        <v>0.35294117647058826</v>
      </c>
      <c r="J35" s="20">
        <v>0.7058823529411765</v>
      </c>
      <c r="K35" s="20">
        <v>0</v>
      </c>
      <c r="L35" s="20">
        <v>0</v>
      </c>
      <c r="M35" s="20">
        <v>133.2058823529412</v>
      </c>
      <c r="N35" s="21">
        <v>134.44117647058823</v>
      </c>
    </row>
    <row r="36" spans="3:14" ht="21.75">
      <c r="C36" s="18"/>
      <c r="D36" s="19"/>
      <c r="E36" s="19" t="s">
        <v>8</v>
      </c>
      <c r="F36" s="22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0</v>
      </c>
    </row>
    <row r="37" spans="3:14" ht="21.75">
      <c r="C37" s="18"/>
      <c r="D37" s="19"/>
      <c r="E37" s="19" t="s">
        <v>6</v>
      </c>
      <c r="F37" s="22">
        <v>0.11764705882352941</v>
      </c>
      <c r="G37" s="20">
        <v>0</v>
      </c>
      <c r="H37" s="20">
        <v>0.058823529411764705</v>
      </c>
      <c r="I37" s="20">
        <v>0.35294117647058826</v>
      </c>
      <c r="J37" s="20">
        <v>0.7058823529411765</v>
      </c>
      <c r="K37" s="20">
        <v>0</v>
      </c>
      <c r="L37" s="20">
        <v>0</v>
      </c>
      <c r="M37" s="20">
        <v>133.2058823529412</v>
      </c>
      <c r="N37" s="21">
        <v>134.44117647058823</v>
      </c>
    </row>
    <row r="38" spans="3:14" ht="21.75">
      <c r="C38" s="18"/>
      <c r="D38" s="19" t="s">
        <v>9</v>
      </c>
      <c r="E38" s="19" t="s">
        <v>8</v>
      </c>
      <c r="F38" s="22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61.16666666666667</v>
      </c>
      <c r="N38" s="21">
        <v>61.16666666666667</v>
      </c>
    </row>
    <row r="39" spans="3:14" ht="21.75">
      <c r="C39" s="18"/>
      <c r="D39" s="19"/>
      <c r="E39" s="19" t="s">
        <v>10</v>
      </c>
      <c r="F39" s="22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122.33333333333334</v>
      </c>
      <c r="N39" s="21">
        <v>122.33333333333334</v>
      </c>
    </row>
    <row r="40" spans="3:14" ht="21.75">
      <c r="C40" s="18"/>
      <c r="D40" s="29" t="s">
        <v>11</v>
      </c>
      <c r="E40" s="29"/>
      <c r="F40" s="22">
        <v>0.11764705882352941</v>
      </c>
      <c r="G40" s="20">
        <v>0</v>
      </c>
      <c r="H40" s="20">
        <v>0.058823529411764705</v>
      </c>
      <c r="I40" s="20">
        <v>0.35294117647058826</v>
      </c>
      <c r="J40" s="20">
        <v>0.7058823529411765</v>
      </c>
      <c r="K40" s="20">
        <v>0</v>
      </c>
      <c r="L40" s="20">
        <v>0</v>
      </c>
      <c r="M40" s="20">
        <v>255.53921568627453</v>
      </c>
      <c r="N40" s="21">
        <v>256.77450980392155</v>
      </c>
    </row>
    <row r="41" spans="3:14" ht="21.75">
      <c r="C41" s="14" t="s">
        <v>40</v>
      </c>
      <c r="D41" s="15" t="s">
        <v>7</v>
      </c>
      <c r="E41" s="15" t="s">
        <v>7</v>
      </c>
      <c r="F41" s="68">
        <v>0</v>
      </c>
      <c r="G41" s="16">
        <v>31.61764705882353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7">
        <v>31.61764705882353</v>
      </c>
    </row>
    <row r="42" spans="3:14" ht="21.75">
      <c r="C42" s="18"/>
      <c r="D42" s="19"/>
      <c r="E42" s="19" t="s">
        <v>8</v>
      </c>
      <c r="F42" s="22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0</v>
      </c>
    </row>
    <row r="43" spans="3:14" ht="21.75">
      <c r="C43" s="18"/>
      <c r="D43" s="19"/>
      <c r="E43" s="19" t="s">
        <v>6</v>
      </c>
      <c r="F43" s="22">
        <v>0</v>
      </c>
      <c r="G43" s="20">
        <v>31.61764705882353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31.61764705882353</v>
      </c>
    </row>
    <row r="44" spans="3:14" ht="21.75">
      <c r="C44" s="18"/>
      <c r="D44" s="19" t="s">
        <v>9</v>
      </c>
      <c r="E44" s="19" t="s">
        <v>8</v>
      </c>
      <c r="F44" s="22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0</v>
      </c>
    </row>
    <row r="45" spans="3:14" ht="21.75">
      <c r="C45" s="18"/>
      <c r="D45" s="19"/>
      <c r="E45" s="19" t="s">
        <v>10</v>
      </c>
      <c r="F45" s="22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0</v>
      </c>
    </row>
    <row r="46" spans="3:14" ht="21.75">
      <c r="C46" s="23"/>
      <c r="D46" s="24" t="s">
        <v>11</v>
      </c>
      <c r="E46" s="24"/>
      <c r="F46" s="25">
        <v>0</v>
      </c>
      <c r="G46" s="26">
        <v>31.61764705882353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7">
        <v>31.61764705882353</v>
      </c>
    </row>
    <row r="47" spans="3:14" ht="21.75">
      <c r="C47" s="14" t="s">
        <v>41</v>
      </c>
      <c r="D47" s="15" t="s">
        <v>7</v>
      </c>
      <c r="E47" s="15" t="s">
        <v>7</v>
      </c>
      <c r="F47" s="68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7">
        <v>0</v>
      </c>
    </row>
    <row r="48" spans="3:14" ht="21.75">
      <c r="C48" s="18"/>
      <c r="D48" s="19"/>
      <c r="E48" s="19" t="s">
        <v>8</v>
      </c>
      <c r="F48" s="22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0</v>
      </c>
    </row>
    <row r="49" spans="3:14" ht="21.75">
      <c r="C49" s="18"/>
      <c r="D49" s="19"/>
      <c r="E49" s="19" t="s">
        <v>6</v>
      </c>
      <c r="F49" s="22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0</v>
      </c>
    </row>
    <row r="50" spans="3:14" ht="21.75">
      <c r="C50" s="18"/>
      <c r="D50" s="19" t="s">
        <v>9</v>
      </c>
      <c r="E50" s="19" t="s">
        <v>8</v>
      </c>
      <c r="F50" s="22">
        <v>1.5</v>
      </c>
      <c r="G50" s="20">
        <v>0</v>
      </c>
      <c r="H50" s="20">
        <v>0</v>
      </c>
      <c r="I50" s="20">
        <v>0.125</v>
      </c>
      <c r="J50" s="20">
        <v>0</v>
      </c>
      <c r="K50" s="20">
        <v>0</v>
      </c>
      <c r="L50" s="20">
        <v>39.5</v>
      </c>
      <c r="M50" s="20">
        <v>0</v>
      </c>
      <c r="N50" s="21">
        <v>41.125</v>
      </c>
    </row>
    <row r="51" spans="3:14" ht="21.75">
      <c r="C51" s="18"/>
      <c r="D51" s="19"/>
      <c r="E51" s="19" t="s">
        <v>10</v>
      </c>
      <c r="F51" s="22">
        <v>3</v>
      </c>
      <c r="G51" s="20">
        <v>0</v>
      </c>
      <c r="H51" s="20">
        <v>0</v>
      </c>
      <c r="I51" s="20">
        <v>0.25</v>
      </c>
      <c r="J51" s="20">
        <v>0</v>
      </c>
      <c r="K51" s="20">
        <v>0</v>
      </c>
      <c r="L51" s="20">
        <v>79</v>
      </c>
      <c r="M51" s="20">
        <v>0</v>
      </c>
      <c r="N51" s="21">
        <v>82.25</v>
      </c>
    </row>
    <row r="52" spans="3:14" ht="21.75">
      <c r="C52" s="30"/>
      <c r="D52" s="31" t="s">
        <v>11</v>
      </c>
      <c r="E52" s="31"/>
      <c r="F52" s="32">
        <v>3</v>
      </c>
      <c r="G52" s="33">
        <v>0</v>
      </c>
      <c r="H52" s="33">
        <v>0</v>
      </c>
      <c r="I52" s="33">
        <v>0.25</v>
      </c>
      <c r="J52" s="33">
        <v>0</v>
      </c>
      <c r="K52" s="33">
        <v>0</v>
      </c>
      <c r="L52" s="33">
        <v>79</v>
      </c>
      <c r="M52" s="33">
        <v>0</v>
      </c>
      <c r="N52" s="13">
        <v>82.25</v>
      </c>
    </row>
  </sheetData>
  <sheetProtection/>
  <hyperlinks>
    <hyperlink ref="E3" r:id="rId1" display="http://www.hcrd.edu.kps.ku.ac.th/phd.html"/>
  </hyperlink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3300"/>
  </sheetPr>
  <dimension ref="A1:N52"/>
  <sheetViews>
    <sheetView showGridLines="0" zoomScalePageLayoutView="0" workbookViewId="0" topLeftCell="C1">
      <selection activeCell="F33" sqref="F33:N34"/>
    </sheetView>
  </sheetViews>
  <sheetFormatPr defaultColWidth="9.140625" defaultRowHeight="25.5" customHeight="1"/>
  <cols>
    <col min="1" max="1" width="6.8515625" style="2" hidden="1" customWidth="1"/>
    <col min="2" max="2" width="4.28125" style="2" hidden="1" customWidth="1"/>
    <col min="3" max="3" width="30.7109375" style="34" customWidth="1"/>
    <col min="4" max="5" width="8.7109375" style="35" customWidth="1"/>
    <col min="6" max="8" width="12.7109375" style="35" customWidth="1"/>
    <col min="9" max="9" width="10.7109375" style="35" customWidth="1"/>
    <col min="10" max="10" width="9.00390625" style="35" bestFit="1" customWidth="1"/>
    <col min="11" max="11" width="8.8515625" style="35" bestFit="1" customWidth="1"/>
    <col min="12" max="12" width="15.140625" style="35" bestFit="1" customWidth="1"/>
    <col min="13" max="13" width="11.7109375" style="35" bestFit="1" customWidth="1"/>
    <col min="14" max="14" width="10.28125" style="35" bestFit="1" customWidth="1"/>
    <col min="15" max="16" width="9.28125" style="1" bestFit="1" customWidth="1"/>
    <col min="17" max="16384" width="9.140625" style="1" customWidth="1"/>
  </cols>
  <sheetData>
    <row r="1" spans="1:14" s="55" customFormat="1" ht="25.5" customHeight="1">
      <c r="A1" s="63"/>
      <c r="B1" s="63"/>
      <c r="C1" s="53" t="s">
        <v>38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3:14" ht="25.5" customHeight="1">
      <c r="C2" s="66"/>
      <c r="F2" s="67"/>
      <c r="G2" s="67"/>
      <c r="H2" s="67"/>
      <c r="I2" s="67"/>
      <c r="J2" s="67"/>
      <c r="K2" s="67"/>
      <c r="L2" s="67"/>
      <c r="M2" s="67"/>
      <c r="N2" s="67"/>
    </row>
    <row r="3" spans="3:14" ht="25.5" customHeight="1">
      <c r="C3" s="3" t="s">
        <v>12</v>
      </c>
      <c r="D3" s="4" t="s">
        <v>0</v>
      </c>
      <c r="E3" s="3" t="s">
        <v>1</v>
      </c>
      <c r="F3" s="5" t="s">
        <v>4</v>
      </c>
      <c r="G3" s="6"/>
      <c r="H3" s="6"/>
      <c r="I3" s="6"/>
      <c r="J3" s="6"/>
      <c r="K3" s="6"/>
      <c r="L3" s="6"/>
      <c r="M3" s="6"/>
      <c r="N3" s="7"/>
    </row>
    <row r="4" spans="3:14" ht="25.5" customHeight="1">
      <c r="C4" s="8"/>
      <c r="D4" s="9" t="s">
        <v>2</v>
      </c>
      <c r="E4" s="10" t="s">
        <v>3</v>
      </c>
      <c r="F4" s="11" t="s">
        <v>13</v>
      </c>
      <c r="G4" s="12" t="s">
        <v>14</v>
      </c>
      <c r="H4" s="12" t="s">
        <v>15</v>
      </c>
      <c r="I4" s="12" t="s">
        <v>5</v>
      </c>
      <c r="J4" s="12" t="s">
        <v>16</v>
      </c>
      <c r="K4" s="12" t="s">
        <v>17</v>
      </c>
      <c r="L4" s="12" t="s">
        <v>18</v>
      </c>
      <c r="M4" s="12" t="s">
        <v>19</v>
      </c>
      <c r="N4" s="13" t="s">
        <v>6</v>
      </c>
    </row>
    <row r="5" spans="1:14" s="55" customFormat="1" ht="21.75">
      <c r="A5" s="63"/>
      <c r="B5" s="63"/>
      <c r="C5" s="74" t="s">
        <v>29</v>
      </c>
      <c r="D5" s="75" t="s">
        <v>7</v>
      </c>
      <c r="E5" s="75" t="s">
        <v>7</v>
      </c>
      <c r="F5" s="76">
        <f aca="true" t="shared" si="0" ref="F5:N5">+F11+F17+F23+F29+F35+F41+F47</f>
        <v>2022.3411764705884</v>
      </c>
      <c r="G5" s="82">
        <f t="shared" si="0"/>
        <v>190.29411764705884</v>
      </c>
      <c r="H5" s="82">
        <f t="shared" si="0"/>
        <v>2008.5764705882355</v>
      </c>
      <c r="I5" s="82">
        <f t="shared" si="0"/>
        <v>3861.6941176470586</v>
      </c>
      <c r="J5" s="82">
        <f t="shared" si="0"/>
        <v>1127.6470588235297</v>
      </c>
      <c r="K5" s="82">
        <f t="shared" si="0"/>
        <v>19.411764705882355</v>
      </c>
      <c r="L5" s="82">
        <f t="shared" si="0"/>
        <v>0</v>
      </c>
      <c r="M5" s="82">
        <f t="shared" si="0"/>
        <v>282.17647058823536</v>
      </c>
      <c r="N5" s="78">
        <f t="shared" si="0"/>
        <v>9512.14117647059</v>
      </c>
    </row>
    <row r="6" spans="1:14" s="55" customFormat="1" ht="21.75">
      <c r="A6" s="63"/>
      <c r="B6" s="63"/>
      <c r="C6" s="79"/>
      <c r="D6" s="80"/>
      <c r="E6" s="80" t="s">
        <v>8</v>
      </c>
      <c r="F6" s="76">
        <f aca="true" t="shared" si="1" ref="F6:N6">+F12+F18+F24+F30+F36+F42+F48</f>
        <v>9.647058823529413</v>
      </c>
      <c r="G6" s="82">
        <f t="shared" si="1"/>
        <v>0</v>
      </c>
      <c r="H6" s="82">
        <f t="shared" si="1"/>
        <v>0</v>
      </c>
      <c r="I6" s="82">
        <f t="shared" si="1"/>
        <v>0.23529411764705882</v>
      </c>
      <c r="J6" s="82">
        <f t="shared" si="1"/>
        <v>0</v>
      </c>
      <c r="K6" s="82">
        <f t="shared" si="1"/>
        <v>0</v>
      </c>
      <c r="L6" s="82">
        <f t="shared" si="1"/>
        <v>2.235294117647059</v>
      </c>
      <c r="M6" s="82">
        <f t="shared" si="1"/>
        <v>0</v>
      </c>
      <c r="N6" s="78">
        <f t="shared" si="1"/>
        <v>12.117647058823529</v>
      </c>
    </row>
    <row r="7" spans="1:14" s="55" customFormat="1" ht="21.75">
      <c r="A7" s="63"/>
      <c r="B7" s="63"/>
      <c r="C7" s="79"/>
      <c r="D7" s="80"/>
      <c r="E7" s="80" t="s">
        <v>6</v>
      </c>
      <c r="F7" s="76">
        <f aca="true" t="shared" si="2" ref="F7:N7">+F13+F19+F25+F31+F37+F43+F49</f>
        <v>2031.9882352941177</v>
      </c>
      <c r="G7" s="82">
        <f t="shared" si="2"/>
        <v>190.29411764705884</v>
      </c>
      <c r="H7" s="82">
        <f t="shared" si="2"/>
        <v>2008.5764705882355</v>
      </c>
      <c r="I7" s="82">
        <f t="shared" si="2"/>
        <v>3861.9294117647055</v>
      </c>
      <c r="J7" s="82">
        <f t="shared" si="2"/>
        <v>1127.6470588235297</v>
      </c>
      <c r="K7" s="82">
        <f t="shared" si="2"/>
        <v>19.411764705882355</v>
      </c>
      <c r="L7" s="82">
        <f t="shared" si="2"/>
        <v>2.235294117647059</v>
      </c>
      <c r="M7" s="82">
        <f t="shared" si="2"/>
        <v>282.17647058823536</v>
      </c>
      <c r="N7" s="78">
        <f t="shared" si="2"/>
        <v>9524.258823529413</v>
      </c>
    </row>
    <row r="8" spans="1:14" s="55" customFormat="1" ht="21.75">
      <c r="A8" s="63"/>
      <c r="B8" s="63"/>
      <c r="C8" s="79"/>
      <c r="D8" s="80" t="s">
        <v>9</v>
      </c>
      <c r="E8" s="80" t="s">
        <v>8</v>
      </c>
      <c r="F8" s="76">
        <f aca="true" t="shared" si="3" ref="F8:N8">+F14+F20+F26+F32+F38+F44+F50</f>
        <v>194.75</v>
      </c>
      <c r="G8" s="82">
        <f t="shared" si="3"/>
        <v>0</v>
      </c>
      <c r="H8" s="82">
        <f t="shared" si="3"/>
        <v>42.916666666666664</v>
      </c>
      <c r="I8" s="82">
        <f t="shared" si="3"/>
        <v>149.16666666666666</v>
      </c>
      <c r="J8" s="82">
        <f t="shared" si="3"/>
        <v>1.25</v>
      </c>
      <c r="K8" s="82">
        <f t="shared" si="3"/>
        <v>0.5</v>
      </c>
      <c r="L8" s="82">
        <f t="shared" si="3"/>
        <v>111.33333333333333</v>
      </c>
      <c r="M8" s="82">
        <f t="shared" si="3"/>
        <v>68.91666666666667</v>
      </c>
      <c r="N8" s="78">
        <f t="shared" si="3"/>
        <v>568.8333333333334</v>
      </c>
    </row>
    <row r="9" spans="1:14" s="55" customFormat="1" ht="21.75">
      <c r="A9" s="63"/>
      <c r="B9" s="63"/>
      <c r="C9" s="79"/>
      <c r="D9" s="80"/>
      <c r="E9" s="80" t="s">
        <v>10</v>
      </c>
      <c r="F9" s="76">
        <f aca="true" t="shared" si="4" ref="F9:N9">+F15+F21+F27+F33+F39+F45+F51</f>
        <v>384.975</v>
      </c>
      <c r="G9" s="82">
        <f t="shared" si="4"/>
        <v>0</v>
      </c>
      <c r="H9" s="82">
        <f t="shared" si="4"/>
        <v>85.53333333333333</v>
      </c>
      <c r="I9" s="82">
        <f t="shared" si="4"/>
        <v>275.75</v>
      </c>
      <c r="J9" s="82">
        <f t="shared" si="4"/>
        <v>2.25</v>
      </c>
      <c r="K9" s="82">
        <f t="shared" si="4"/>
        <v>0.9</v>
      </c>
      <c r="L9" s="82">
        <f t="shared" si="4"/>
        <v>188.45</v>
      </c>
      <c r="M9" s="82">
        <f t="shared" si="4"/>
        <v>137.08333333333334</v>
      </c>
      <c r="N9" s="78">
        <f t="shared" si="4"/>
        <v>1074.9416666666666</v>
      </c>
    </row>
    <row r="10" spans="1:14" s="55" customFormat="1" ht="21.75">
      <c r="A10" s="63"/>
      <c r="B10" s="63"/>
      <c r="C10" s="79"/>
      <c r="D10" s="81" t="s">
        <v>11</v>
      </c>
      <c r="E10" s="81"/>
      <c r="F10" s="76">
        <f aca="true" t="shared" si="5" ref="F10:N10">+F16+F22+F28+F34+F40+F46+F52</f>
        <v>2416.9632352941176</v>
      </c>
      <c r="G10" s="82">
        <f t="shared" si="5"/>
        <v>190.29411764705884</v>
      </c>
      <c r="H10" s="82">
        <f t="shared" si="5"/>
        <v>2094.1098039215685</v>
      </c>
      <c r="I10" s="82">
        <f t="shared" si="5"/>
        <v>4137.679411764706</v>
      </c>
      <c r="J10" s="82">
        <f t="shared" si="5"/>
        <v>1129.8970588235297</v>
      </c>
      <c r="K10" s="82">
        <f t="shared" si="5"/>
        <v>20.311764705882354</v>
      </c>
      <c r="L10" s="82">
        <f t="shared" si="5"/>
        <v>190.68529411764706</v>
      </c>
      <c r="M10" s="82">
        <f t="shared" si="5"/>
        <v>419.25980392156873</v>
      </c>
      <c r="N10" s="78">
        <f t="shared" si="5"/>
        <v>10599.200490196079</v>
      </c>
    </row>
    <row r="11" spans="3:14" ht="21.75">
      <c r="C11" s="14" t="s">
        <v>26</v>
      </c>
      <c r="D11" s="15" t="s">
        <v>7</v>
      </c>
      <c r="E11" s="15" t="s">
        <v>7</v>
      </c>
      <c r="F11" s="68">
        <v>978.9415741121625</v>
      </c>
      <c r="G11" s="16">
        <v>2.4509803921568625</v>
      </c>
      <c r="H11" s="16">
        <v>88.19701083230495</v>
      </c>
      <c r="I11" s="16">
        <v>105.05701357466063</v>
      </c>
      <c r="J11" s="16">
        <v>121.59104620869327</v>
      </c>
      <c r="K11" s="16">
        <v>0</v>
      </c>
      <c r="L11" s="16">
        <v>0</v>
      </c>
      <c r="M11" s="16">
        <v>8.617043740573152</v>
      </c>
      <c r="N11" s="17">
        <v>1304.854668860551</v>
      </c>
    </row>
    <row r="12" spans="3:14" ht="21.75">
      <c r="C12" s="18"/>
      <c r="D12" s="19"/>
      <c r="E12" s="19" t="s">
        <v>8</v>
      </c>
      <c r="F12" s="22">
        <v>7.176470588235294</v>
      </c>
      <c r="G12" s="20">
        <v>0</v>
      </c>
      <c r="H12" s="20">
        <v>0</v>
      </c>
      <c r="I12" s="20">
        <v>0.23529411764705882</v>
      </c>
      <c r="J12" s="20">
        <v>0</v>
      </c>
      <c r="K12" s="20">
        <v>0</v>
      </c>
      <c r="L12" s="20">
        <v>0.5294117647058824</v>
      </c>
      <c r="M12" s="20">
        <v>0</v>
      </c>
      <c r="N12" s="21">
        <v>7.9411764705882355</v>
      </c>
    </row>
    <row r="13" spans="3:14" ht="21.75">
      <c r="C13" s="18"/>
      <c r="D13" s="19"/>
      <c r="E13" s="19" t="s">
        <v>6</v>
      </c>
      <c r="F13" s="22">
        <v>986.1180447003976</v>
      </c>
      <c r="G13" s="20">
        <v>2.4509803921568625</v>
      </c>
      <c r="H13" s="20">
        <v>88.19701083230495</v>
      </c>
      <c r="I13" s="20">
        <v>105.2923076923077</v>
      </c>
      <c r="J13" s="20">
        <v>121.59104620869327</v>
      </c>
      <c r="K13" s="20">
        <v>0</v>
      </c>
      <c r="L13" s="20">
        <v>0.5294117647058824</v>
      </c>
      <c r="M13" s="20">
        <v>8.617043740573152</v>
      </c>
      <c r="N13" s="21">
        <v>1312.7958453311394</v>
      </c>
    </row>
    <row r="14" spans="3:14" ht="21.75">
      <c r="C14" s="18"/>
      <c r="D14" s="19" t="s">
        <v>9</v>
      </c>
      <c r="E14" s="19" t="s">
        <v>8</v>
      </c>
      <c r="F14" s="22">
        <v>172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2.75</v>
      </c>
      <c r="M14" s="20">
        <v>0</v>
      </c>
      <c r="N14" s="21">
        <v>174.75</v>
      </c>
    </row>
    <row r="15" spans="3:14" ht="21.75">
      <c r="C15" s="18"/>
      <c r="D15" s="19"/>
      <c r="E15" s="19" t="s">
        <v>10</v>
      </c>
      <c r="F15" s="22">
        <v>344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5.5</v>
      </c>
      <c r="M15" s="20">
        <v>0</v>
      </c>
      <c r="N15" s="21">
        <v>349.5</v>
      </c>
    </row>
    <row r="16" spans="3:14" ht="21.75">
      <c r="C16" s="23"/>
      <c r="D16" s="24" t="s">
        <v>11</v>
      </c>
      <c r="E16" s="24"/>
      <c r="F16" s="25">
        <v>1330.1180447003976</v>
      </c>
      <c r="G16" s="26">
        <v>2.4509803921568625</v>
      </c>
      <c r="H16" s="26">
        <v>88.19701083230495</v>
      </c>
      <c r="I16" s="26">
        <v>105.2923076923077</v>
      </c>
      <c r="J16" s="26">
        <v>121.59104620869327</v>
      </c>
      <c r="K16" s="26">
        <v>0</v>
      </c>
      <c r="L16" s="26">
        <v>6.029411764705883</v>
      </c>
      <c r="M16" s="26">
        <v>8.617043740573152</v>
      </c>
      <c r="N16" s="27">
        <v>1662.2958453311394</v>
      </c>
    </row>
    <row r="17" spans="3:14" ht="21.75">
      <c r="C17" s="14" t="s">
        <v>39</v>
      </c>
      <c r="D17" s="15" t="s">
        <v>7</v>
      </c>
      <c r="E17" s="15" t="s">
        <v>7</v>
      </c>
      <c r="F17" s="68">
        <v>0</v>
      </c>
      <c r="G17" s="16">
        <v>0</v>
      </c>
      <c r="H17" s="16">
        <v>982.6470588235294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7">
        <v>982.6470588235294</v>
      </c>
    </row>
    <row r="18" spans="3:14" ht="21.75">
      <c r="C18" s="18"/>
      <c r="D18" s="19"/>
      <c r="E18" s="19" t="s">
        <v>8</v>
      </c>
      <c r="F18" s="22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0</v>
      </c>
    </row>
    <row r="19" spans="3:14" ht="21.75">
      <c r="C19" s="18"/>
      <c r="D19" s="19"/>
      <c r="E19" s="19" t="s">
        <v>6</v>
      </c>
      <c r="F19" s="22">
        <v>0</v>
      </c>
      <c r="G19" s="20">
        <v>0</v>
      </c>
      <c r="H19" s="20">
        <v>982.6470588235294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982.6470588235294</v>
      </c>
    </row>
    <row r="20" spans="3:14" ht="21.75">
      <c r="C20" s="18"/>
      <c r="D20" s="19" t="s">
        <v>9</v>
      </c>
      <c r="E20" s="19" t="s">
        <v>8</v>
      </c>
      <c r="F20" s="22">
        <v>0</v>
      </c>
      <c r="G20" s="20">
        <v>0</v>
      </c>
      <c r="H20" s="20">
        <v>41.166666666666664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41.166666666666664</v>
      </c>
    </row>
    <row r="21" spans="3:14" ht="21.75">
      <c r="C21" s="18"/>
      <c r="D21" s="19"/>
      <c r="E21" s="19" t="s">
        <v>10</v>
      </c>
      <c r="F21" s="22">
        <v>0</v>
      </c>
      <c r="G21" s="20">
        <v>0</v>
      </c>
      <c r="H21" s="20">
        <v>82.33333333333333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82.33333333333333</v>
      </c>
    </row>
    <row r="22" spans="3:14" ht="21.75">
      <c r="C22" s="23"/>
      <c r="D22" s="24" t="s">
        <v>11</v>
      </c>
      <c r="E22" s="24"/>
      <c r="F22" s="25">
        <v>0</v>
      </c>
      <c r="G22" s="26">
        <v>0</v>
      </c>
      <c r="H22" s="26">
        <v>1064.9803921568628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7">
        <v>1064.9803921568628</v>
      </c>
    </row>
    <row r="23" spans="3:14" ht="21.75">
      <c r="C23" s="28" t="s">
        <v>27</v>
      </c>
      <c r="D23" s="19" t="s">
        <v>7</v>
      </c>
      <c r="E23" s="19" t="s">
        <v>7</v>
      </c>
      <c r="F23" s="22">
        <v>989.9935162876341</v>
      </c>
      <c r="G23" s="20">
        <v>154.68627450980395</v>
      </c>
      <c r="H23" s="20">
        <v>857.2595336036513</v>
      </c>
      <c r="I23" s="20">
        <v>3546.131641887524</v>
      </c>
      <c r="J23" s="20">
        <v>417.791243070655</v>
      </c>
      <c r="K23" s="20">
        <v>19.411764705882355</v>
      </c>
      <c r="L23" s="20">
        <v>0</v>
      </c>
      <c r="M23" s="20">
        <v>131.5790346907994</v>
      </c>
      <c r="N23" s="21">
        <v>6116.85300875595</v>
      </c>
    </row>
    <row r="24" spans="3:14" ht="21.75">
      <c r="C24" s="18"/>
      <c r="D24" s="19"/>
      <c r="E24" s="19" t="s">
        <v>8</v>
      </c>
      <c r="F24" s="22">
        <v>2.4705882352941178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1.7058823529411766</v>
      </c>
      <c r="M24" s="20">
        <v>0</v>
      </c>
      <c r="N24" s="21">
        <v>4.176470588235294</v>
      </c>
    </row>
    <row r="25" spans="3:14" ht="21.75">
      <c r="C25" s="18"/>
      <c r="D25" s="19"/>
      <c r="E25" s="19" t="s">
        <v>6</v>
      </c>
      <c r="F25" s="22">
        <v>992.4641045229282</v>
      </c>
      <c r="G25" s="20">
        <v>154.68627450980395</v>
      </c>
      <c r="H25" s="20">
        <v>857.2595336036513</v>
      </c>
      <c r="I25" s="20">
        <v>3546.131641887524</v>
      </c>
      <c r="J25" s="20">
        <v>417.791243070655</v>
      </c>
      <c r="K25" s="20">
        <v>19.411764705882355</v>
      </c>
      <c r="L25" s="20">
        <v>1.7058823529411766</v>
      </c>
      <c r="M25" s="20">
        <v>131.5790346907994</v>
      </c>
      <c r="N25" s="21">
        <v>6121.029479344186</v>
      </c>
    </row>
    <row r="26" spans="3:14" ht="21.75">
      <c r="C26" s="18"/>
      <c r="D26" s="19" t="s">
        <v>9</v>
      </c>
      <c r="E26" s="19" t="s">
        <v>8</v>
      </c>
      <c r="F26" s="22">
        <v>22.25</v>
      </c>
      <c r="G26" s="20">
        <v>0</v>
      </c>
      <c r="H26" s="20">
        <v>1.75</v>
      </c>
      <c r="I26" s="20">
        <v>149.16666666666666</v>
      </c>
      <c r="J26" s="20">
        <v>1.25</v>
      </c>
      <c r="K26" s="20">
        <v>0.5</v>
      </c>
      <c r="L26" s="20">
        <v>2.5</v>
      </c>
      <c r="M26" s="20">
        <v>4</v>
      </c>
      <c r="N26" s="21">
        <v>181.41666666666669</v>
      </c>
    </row>
    <row r="27" spans="3:14" ht="21.75">
      <c r="C27" s="18"/>
      <c r="D27" s="19"/>
      <c r="E27" s="19" t="s">
        <v>10</v>
      </c>
      <c r="F27" s="22">
        <v>40.1</v>
      </c>
      <c r="G27" s="20">
        <v>0</v>
      </c>
      <c r="H27" s="20">
        <v>3.2</v>
      </c>
      <c r="I27" s="20">
        <v>275.75</v>
      </c>
      <c r="J27" s="20">
        <v>2.25</v>
      </c>
      <c r="K27" s="20">
        <v>0.9</v>
      </c>
      <c r="L27" s="20">
        <v>4.7</v>
      </c>
      <c r="M27" s="20">
        <v>7.25</v>
      </c>
      <c r="N27" s="21">
        <v>334.15</v>
      </c>
    </row>
    <row r="28" spans="3:14" ht="21.75">
      <c r="C28" s="18"/>
      <c r="D28" s="29" t="s">
        <v>11</v>
      </c>
      <c r="E28" s="29"/>
      <c r="F28" s="22">
        <v>1032.5641045229283</v>
      </c>
      <c r="G28" s="20">
        <v>154.68627450980395</v>
      </c>
      <c r="H28" s="20">
        <v>860.4595336036514</v>
      </c>
      <c r="I28" s="20">
        <v>3821.881641887525</v>
      </c>
      <c r="J28" s="20">
        <v>420.041243070655</v>
      </c>
      <c r="K28" s="20">
        <v>20.311764705882354</v>
      </c>
      <c r="L28" s="20">
        <v>6.405882352941177</v>
      </c>
      <c r="M28" s="20">
        <v>138.82903469079943</v>
      </c>
      <c r="N28" s="21">
        <v>6455.179479344186</v>
      </c>
    </row>
    <row r="29" spans="3:14" ht="21.75">
      <c r="C29" s="14" t="s">
        <v>28</v>
      </c>
      <c r="D29" s="15" t="s">
        <v>7</v>
      </c>
      <c r="E29" s="15" t="s">
        <v>7</v>
      </c>
      <c r="F29" s="68">
        <v>53.406086070791915</v>
      </c>
      <c r="G29" s="16">
        <v>4.03921568627451</v>
      </c>
      <c r="H29" s="16">
        <v>80.47286732874967</v>
      </c>
      <c r="I29" s="16">
        <v>210.50546218487392</v>
      </c>
      <c r="J29" s="16">
        <v>588.2647695441814</v>
      </c>
      <c r="K29" s="16">
        <v>0</v>
      </c>
      <c r="L29" s="16">
        <v>0</v>
      </c>
      <c r="M29" s="16">
        <v>13.80392156862745</v>
      </c>
      <c r="N29" s="17">
        <v>950.4923223834988</v>
      </c>
    </row>
    <row r="30" spans="3:14" ht="21.75">
      <c r="C30" s="18"/>
      <c r="D30" s="19"/>
      <c r="E30" s="19" t="s">
        <v>8</v>
      </c>
      <c r="F30" s="22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</row>
    <row r="31" spans="3:14" ht="21.75">
      <c r="C31" s="18"/>
      <c r="D31" s="19"/>
      <c r="E31" s="19" t="s">
        <v>6</v>
      </c>
      <c r="F31" s="22">
        <v>53.406086070791915</v>
      </c>
      <c r="G31" s="20">
        <v>4.03921568627451</v>
      </c>
      <c r="H31" s="20">
        <v>80.47286732874967</v>
      </c>
      <c r="I31" s="20">
        <v>210.50546218487392</v>
      </c>
      <c r="J31" s="20">
        <v>588.2647695441814</v>
      </c>
      <c r="K31" s="20">
        <v>0</v>
      </c>
      <c r="L31" s="20">
        <v>0</v>
      </c>
      <c r="M31" s="20">
        <v>13.80392156862745</v>
      </c>
      <c r="N31" s="21">
        <v>950.4923223834988</v>
      </c>
    </row>
    <row r="32" spans="3:14" ht="21.75">
      <c r="C32" s="18"/>
      <c r="D32" s="19" t="s">
        <v>9</v>
      </c>
      <c r="E32" s="19" t="s">
        <v>8</v>
      </c>
      <c r="F32" s="22">
        <v>0.25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67.83333333333333</v>
      </c>
      <c r="M32" s="20">
        <v>0</v>
      </c>
      <c r="N32" s="21">
        <v>68.08333333333333</v>
      </c>
    </row>
    <row r="33" spans="3:14" ht="21.75">
      <c r="C33" s="18"/>
      <c r="D33" s="19"/>
      <c r="E33" s="19" t="s">
        <v>10</v>
      </c>
      <c r="F33" s="46">
        <f>+F32*1.5</f>
        <v>0.375</v>
      </c>
      <c r="G33" s="44">
        <f aca="true" t="shared" si="6" ref="G33:N33">+G32*1.5</f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101.75</v>
      </c>
      <c r="M33" s="44">
        <f t="shared" si="6"/>
        <v>0</v>
      </c>
      <c r="N33" s="45">
        <f t="shared" si="6"/>
        <v>102.125</v>
      </c>
    </row>
    <row r="34" spans="3:14" ht="21.75">
      <c r="C34" s="23"/>
      <c r="D34" s="24" t="s">
        <v>11</v>
      </c>
      <c r="E34" s="24"/>
      <c r="F34" s="47">
        <f>+F31+F33</f>
        <v>53.781086070791915</v>
      </c>
      <c r="G34" s="48">
        <f aca="true" t="shared" si="7" ref="G34:N34">+G31+G33</f>
        <v>4.03921568627451</v>
      </c>
      <c r="H34" s="48">
        <f t="shared" si="7"/>
        <v>80.47286732874967</v>
      </c>
      <c r="I34" s="48">
        <f t="shared" si="7"/>
        <v>210.50546218487392</v>
      </c>
      <c r="J34" s="48">
        <f t="shared" si="7"/>
        <v>588.2647695441814</v>
      </c>
      <c r="K34" s="48">
        <f t="shared" si="7"/>
        <v>0</v>
      </c>
      <c r="L34" s="48">
        <f t="shared" si="7"/>
        <v>101.75</v>
      </c>
      <c r="M34" s="48">
        <f t="shared" si="7"/>
        <v>13.80392156862745</v>
      </c>
      <c r="N34" s="49">
        <f t="shared" si="7"/>
        <v>1052.617322383499</v>
      </c>
    </row>
    <row r="35" spans="3:14" ht="21.75">
      <c r="C35" s="28" t="s">
        <v>25</v>
      </c>
      <c r="D35" s="19" t="s">
        <v>7</v>
      </c>
      <c r="E35" s="19" t="s">
        <v>7</v>
      </c>
      <c r="F35" s="22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128.17647058823533</v>
      </c>
      <c r="N35" s="21">
        <v>128.17647058823533</v>
      </c>
    </row>
    <row r="36" spans="3:14" ht="21.75">
      <c r="C36" s="18"/>
      <c r="D36" s="19"/>
      <c r="E36" s="19" t="s">
        <v>8</v>
      </c>
      <c r="F36" s="22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0</v>
      </c>
    </row>
    <row r="37" spans="3:14" ht="21.75">
      <c r="C37" s="18"/>
      <c r="D37" s="19"/>
      <c r="E37" s="19" t="s">
        <v>6</v>
      </c>
      <c r="F37" s="22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128.17647058823533</v>
      </c>
      <c r="N37" s="21">
        <v>128.17647058823533</v>
      </c>
    </row>
    <row r="38" spans="3:14" ht="21.75">
      <c r="C38" s="18"/>
      <c r="D38" s="19" t="s">
        <v>9</v>
      </c>
      <c r="E38" s="19" t="s">
        <v>8</v>
      </c>
      <c r="F38" s="22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64.91666666666667</v>
      </c>
      <c r="N38" s="21">
        <v>64.91666666666667</v>
      </c>
    </row>
    <row r="39" spans="3:14" ht="21.75">
      <c r="C39" s="18"/>
      <c r="D39" s="19"/>
      <c r="E39" s="19" t="s">
        <v>10</v>
      </c>
      <c r="F39" s="22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129.83333333333334</v>
      </c>
      <c r="N39" s="21">
        <v>129.83333333333334</v>
      </c>
    </row>
    <row r="40" spans="3:14" ht="21.75">
      <c r="C40" s="18"/>
      <c r="D40" s="29" t="s">
        <v>11</v>
      </c>
      <c r="E40" s="29"/>
      <c r="F40" s="22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258.0098039215687</v>
      </c>
      <c r="N40" s="21">
        <v>258.0098039215687</v>
      </c>
    </row>
    <row r="41" spans="3:14" ht="21.75">
      <c r="C41" s="14" t="s">
        <v>40</v>
      </c>
      <c r="D41" s="15" t="s">
        <v>7</v>
      </c>
      <c r="E41" s="15" t="s">
        <v>7</v>
      </c>
      <c r="F41" s="68">
        <v>0</v>
      </c>
      <c r="G41" s="16">
        <v>29.11764705882353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7">
        <v>29.11764705882353</v>
      </c>
    </row>
    <row r="42" spans="3:14" ht="21.75">
      <c r="C42" s="18"/>
      <c r="D42" s="19"/>
      <c r="E42" s="19" t="s">
        <v>8</v>
      </c>
      <c r="F42" s="22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0</v>
      </c>
    </row>
    <row r="43" spans="3:14" ht="21.75">
      <c r="C43" s="18"/>
      <c r="D43" s="19"/>
      <c r="E43" s="19" t="s">
        <v>6</v>
      </c>
      <c r="F43" s="22">
        <v>0</v>
      </c>
      <c r="G43" s="20">
        <v>29.11764705882353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29.11764705882353</v>
      </c>
    </row>
    <row r="44" spans="3:14" ht="21.75">
      <c r="C44" s="18"/>
      <c r="D44" s="19" t="s">
        <v>9</v>
      </c>
      <c r="E44" s="19" t="s">
        <v>8</v>
      </c>
      <c r="F44" s="22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0</v>
      </c>
    </row>
    <row r="45" spans="3:14" ht="21.75">
      <c r="C45" s="18"/>
      <c r="D45" s="19"/>
      <c r="E45" s="19" t="s">
        <v>10</v>
      </c>
      <c r="F45" s="22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0</v>
      </c>
    </row>
    <row r="46" spans="3:14" ht="21.75">
      <c r="C46" s="23"/>
      <c r="D46" s="24" t="s">
        <v>11</v>
      </c>
      <c r="E46" s="24"/>
      <c r="F46" s="25">
        <v>0</v>
      </c>
      <c r="G46" s="26">
        <v>29.11764705882353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7">
        <v>29.11764705882353</v>
      </c>
    </row>
    <row r="47" spans="3:14" ht="21.75">
      <c r="C47" s="14" t="s">
        <v>41</v>
      </c>
      <c r="D47" s="15" t="s">
        <v>7</v>
      </c>
      <c r="E47" s="15" t="s">
        <v>7</v>
      </c>
      <c r="F47" s="68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7">
        <v>0</v>
      </c>
    </row>
    <row r="48" spans="3:14" ht="21.75">
      <c r="C48" s="18"/>
      <c r="D48" s="19"/>
      <c r="E48" s="19" t="s">
        <v>8</v>
      </c>
      <c r="F48" s="22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0</v>
      </c>
    </row>
    <row r="49" spans="3:14" ht="21.75">
      <c r="C49" s="18"/>
      <c r="D49" s="19"/>
      <c r="E49" s="19" t="s">
        <v>6</v>
      </c>
      <c r="F49" s="22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0</v>
      </c>
    </row>
    <row r="50" spans="3:14" ht="21.75">
      <c r="C50" s="18"/>
      <c r="D50" s="19" t="s">
        <v>9</v>
      </c>
      <c r="E50" s="19" t="s">
        <v>8</v>
      </c>
      <c r="F50" s="22">
        <v>0.25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38.25</v>
      </c>
      <c r="M50" s="20">
        <v>0</v>
      </c>
      <c r="N50" s="21">
        <v>38.5</v>
      </c>
    </row>
    <row r="51" spans="3:14" ht="21.75">
      <c r="C51" s="18"/>
      <c r="D51" s="19"/>
      <c r="E51" s="19" t="s">
        <v>10</v>
      </c>
      <c r="F51" s="22">
        <v>0.5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76.5</v>
      </c>
      <c r="M51" s="20">
        <v>0</v>
      </c>
      <c r="N51" s="21">
        <v>77</v>
      </c>
    </row>
    <row r="52" spans="3:14" ht="21.75">
      <c r="C52" s="30"/>
      <c r="D52" s="31" t="s">
        <v>11</v>
      </c>
      <c r="E52" s="31"/>
      <c r="F52" s="32">
        <v>0.5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76.5</v>
      </c>
      <c r="M52" s="33">
        <v>0</v>
      </c>
      <c r="N52" s="13">
        <v>77</v>
      </c>
    </row>
  </sheetData>
  <sheetProtection/>
  <hyperlinks>
    <hyperlink ref="E3" r:id="rId1" display="http://www.hcrd.edu.kps.ku.ac.th/phd.html"/>
  </hyperlink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3300"/>
  </sheetPr>
  <dimension ref="A1:N52"/>
  <sheetViews>
    <sheetView showGridLines="0" zoomScalePageLayoutView="0" workbookViewId="0" topLeftCell="C1">
      <selection activeCell="F33" sqref="F33:N34"/>
    </sheetView>
  </sheetViews>
  <sheetFormatPr defaultColWidth="9.140625" defaultRowHeight="25.5" customHeight="1"/>
  <cols>
    <col min="1" max="1" width="6.8515625" style="2" hidden="1" customWidth="1"/>
    <col min="2" max="2" width="4.28125" style="2" hidden="1" customWidth="1"/>
    <col min="3" max="3" width="30.7109375" style="34" customWidth="1"/>
    <col min="4" max="5" width="8.7109375" style="35" customWidth="1"/>
    <col min="6" max="8" width="12.7109375" style="35" customWidth="1"/>
    <col min="9" max="9" width="10.7109375" style="35" customWidth="1"/>
    <col min="10" max="10" width="9.140625" style="35" bestFit="1" customWidth="1"/>
    <col min="11" max="11" width="8.8515625" style="35" bestFit="1" customWidth="1"/>
    <col min="12" max="12" width="15.140625" style="35" bestFit="1" customWidth="1"/>
    <col min="13" max="13" width="11.7109375" style="35" bestFit="1" customWidth="1"/>
    <col min="14" max="14" width="9.28125" style="35" bestFit="1" customWidth="1"/>
    <col min="15" max="17" width="9.28125" style="52" bestFit="1" customWidth="1"/>
    <col min="18" max="16384" width="9.140625" style="52" customWidth="1"/>
  </cols>
  <sheetData>
    <row r="1" spans="1:14" s="54" customFormat="1" ht="25.5" customHeight="1">
      <c r="A1" s="63"/>
      <c r="B1" s="63"/>
      <c r="C1" s="53" t="s">
        <v>37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3:14" ht="25.5" customHeight="1">
      <c r="C2" s="66"/>
      <c r="F2" s="67"/>
      <c r="G2" s="67"/>
      <c r="H2" s="67"/>
      <c r="I2" s="67"/>
      <c r="J2" s="67"/>
      <c r="K2" s="67"/>
      <c r="L2" s="67"/>
      <c r="M2" s="67"/>
      <c r="N2" s="67"/>
    </row>
    <row r="3" spans="3:14" ht="25.5" customHeight="1">
      <c r="C3" s="3" t="s">
        <v>12</v>
      </c>
      <c r="D3" s="4" t="s">
        <v>0</v>
      </c>
      <c r="E3" s="3" t="s">
        <v>1</v>
      </c>
      <c r="F3" s="36" t="s">
        <v>4</v>
      </c>
      <c r="G3" s="37"/>
      <c r="H3" s="37"/>
      <c r="I3" s="37"/>
      <c r="J3" s="37"/>
      <c r="K3" s="37"/>
      <c r="L3" s="37"/>
      <c r="M3" s="37"/>
      <c r="N3" s="38"/>
    </row>
    <row r="4" spans="3:14" ht="25.5" customHeight="1">
      <c r="C4" s="8"/>
      <c r="D4" s="9" t="s">
        <v>2</v>
      </c>
      <c r="E4" s="10" t="s">
        <v>3</v>
      </c>
      <c r="F4" s="39" t="s">
        <v>13</v>
      </c>
      <c r="G4" s="40" t="s">
        <v>14</v>
      </c>
      <c r="H4" s="40" t="s">
        <v>15</v>
      </c>
      <c r="I4" s="40" t="s">
        <v>5</v>
      </c>
      <c r="J4" s="40" t="s">
        <v>16</v>
      </c>
      <c r="K4" s="40" t="s">
        <v>17</v>
      </c>
      <c r="L4" s="40" t="s">
        <v>18</v>
      </c>
      <c r="M4" s="40" t="s">
        <v>19</v>
      </c>
      <c r="N4" s="41" t="s">
        <v>6</v>
      </c>
    </row>
    <row r="5" spans="1:14" s="54" customFormat="1" ht="21.75">
      <c r="A5" s="63"/>
      <c r="B5" s="63"/>
      <c r="C5" s="74" t="s">
        <v>29</v>
      </c>
      <c r="D5" s="75" t="s">
        <v>7</v>
      </c>
      <c r="E5" s="75" t="s">
        <v>7</v>
      </c>
      <c r="F5" s="83">
        <f aca="true" t="shared" si="0" ref="F5:N5">+F11+F17+F23+F29+F35+F41+F47</f>
        <v>1900.2677484787023</v>
      </c>
      <c r="G5" s="84">
        <f t="shared" si="0"/>
        <v>170.60649087221094</v>
      </c>
      <c r="H5" s="84">
        <f t="shared" si="0"/>
        <v>1879.2961460446245</v>
      </c>
      <c r="I5" s="84">
        <f t="shared" si="0"/>
        <v>3427.4949290060845</v>
      </c>
      <c r="J5" s="84">
        <f t="shared" si="0"/>
        <v>1086.90060851927</v>
      </c>
      <c r="K5" s="84">
        <f t="shared" si="0"/>
        <v>0</v>
      </c>
      <c r="L5" s="84">
        <f t="shared" si="0"/>
        <v>0</v>
      </c>
      <c r="M5" s="84">
        <f t="shared" si="0"/>
        <v>265.4117647058823</v>
      </c>
      <c r="N5" s="85">
        <f t="shared" si="0"/>
        <v>8729.977687626775</v>
      </c>
    </row>
    <row r="6" spans="1:14" s="54" customFormat="1" ht="21.75">
      <c r="A6" s="63"/>
      <c r="B6" s="63"/>
      <c r="C6" s="79"/>
      <c r="D6" s="80"/>
      <c r="E6" s="80" t="s">
        <v>8</v>
      </c>
      <c r="F6" s="83">
        <f aca="true" t="shared" si="1" ref="F6:N6">+F12+F18+F24+F30+F36+F42+F48</f>
        <v>4.705882352941177</v>
      </c>
      <c r="G6" s="84">
        <f t="shared" si="1"/>
        <v>0</v>
      </c>
      <c r="H6" s="84">
        <f t="shared" si="1"/>
        <v>0</v>
      </c>
      <c r="I6" s="84">
        <f t="shared" si="1"/>
        <v>0.11764705882352941</v>
      </c>
      <c r="J6" s="84">
        <f t="shared" si="1"/>
        <v>0</v>
      </c>
      <c r="K6" s="84">
        <f t="shared" si="1"/>
        <v>0</v>
      </c>
      <c r="L6" s="84">
        <f t="shared" si="1"/>
        <v>1.1176470588235294</v>
      </c>
      <c r="M6" s="84">
        <f t="shared" si="1"/>
        <v>0</v>
      </c>
      <c r="N6" s="85">
        <f t="shared" si="1"/>
        <v>5.9411764705882355</v>
      </c>
    </row>
    <row r="7" spans="1:14" s="54" customFormat="1" ht="21.75">
      <c r="A7" s="63"/>
      <c r="B7" s="63"/>
      <c r="C7" s="79"/>
      <c r="D7" s="80"/>
      <c r="E7" s="80" t="s">
        <v>6</v>
      </c>
      <c r="F7" s="83">
        <f aca="true" t="shared" si="2" ref="F7:N7">+F13+F19+F25+F31+F37+F43+F49</f>
        <v>1904.9736308316433</v>
      </c>
      <c r="G7" s="84">
        <f t="shared" si="2"/>
        <v>170.60649087221094</v>
      </c>
      <c r="H7" s="84">
        <f t="shared" si="2"/>
        <v>1879.2961460446245</v>
      </c>
      <c r="I7" s="84">
        <f t="shared" si="2"/>
        <v>3427.6125760649084</v>
      </c>
      <c r="J7" s="84">
        <f t="shared" si="2"/>
        <v>1086.90060851927</v>
      </c>
      <c r="K7" s="84">
        <f t="shared" si="2"/>
        <v>0</v>
      </c>
      <c r="L7" s="84">
        <f t="shared" si="2"/>
        <v>1.1176470588235294</v>
      </c>
      <c r="M7" s="84">
        <f t="shared" si="2"/>
        <v>265.4117647058823</v>
      </c>
      <c r="N7" s="85">
        <f t="shared" si="2"/>
        <v>8735.918864097363</v>
      </c>
    </row>
    <row r="8" spans="1:14" s="54" customFormat="1" ht="21.75">
      <c r="A8" s="63"/>
      <c r="B8" s="63"/>
      <c r="C8" s="79"/>
      <c r="D8" s="80" t="s">
        <v>9</v>
      </c>
      <c r="E8" s="80" t="s">
        <v>8</v>
      </c>
      <c r="F8" s="83">
        <f aca="true" t="shared" si="3" ref="F8:N8">+F14+F20+F26+F32+F38+F44+F50</f>
        <v>166.58333333333334</v>
      </c>
      <c r="G8" s="84">
        <f t="shared" si="3"/>
        <v>0</v>
      </c>
      <c r="H8" s="84">
        <f t="shared" si="3"/>
        <v>31.75</v>
      </c>
      <c r="I8" s="84">
        <f t="shared" si="3"/>
        <v>123.5</v>
      </c>
      <c r="J8" s="84">
        <f t="shared" si="3"/>
        <v>0</v>
      </c>
      <c r="K8" s="84">
        <f t="shared" si="3"/>
        <v>0</v>
      </c>
      <c r="L8" s="84">
        <f t="shared" si="3"/>
        <v>82.58333333333334</v>
      </c>
      <c r="M8" s="84">
        <f t="shared" si="3"/>
        <v>57.666666666666664</v>
      </c>
      <c r="N8" s="85">
        <f t="shared" si="3"/>
        <v>462.08333333333337</v>
      </c>
    </row>
    <row r="9" spans="1:14" s="54" customFormat="1" ht="21.75">
      <c r="A9" s="63"/>
      <c r="B9" s="63"/>
      <c r="C9" s="79"/>
      <c r="D9" s="80"/>
      <c r="E9" s="80" t="s">
        <v>10</v>
      </c>
      <c r="F9" s="83">
        <f aca="true" t="shared" si="4" ref="F9:N9">+F15+F21+F27+F33+F39+F45+F51</f>
        <v>333.1166666666667</v>
      </c>
      <c r="G9" s="84">
        <f t="shared" si="4"/>
        <v>0</v>
      </c>
      <c r="H9" s="84">
        <f t="shared" si="4"/>
        <v>63.5</v>
      </c>
      <c r="I9" s="84">
        <f t="shared" si="4"/>
        <v>232.9</v>
      </c>
      <c r="J9" s="84">
        <f t="shared" si="4"/>
        <v>0</v>
      </c>
      <c r="K9" s="84">
        <f t="shared" si="4"/>
        <v>0</v>
      </c>
      <c r="L9" s="84">
        <f t="shared" si="4"/>
        <v>147.25</v>
      </c>
      <c r="M9" s="84">
        <f t="shared" si="4"/>
        <v>115.20833333333333</v>
      </c>
      <c r="N9" s="85">
        <f t="shared" si="4"/>
        <v>891.975</v>
      </c>
    </row>
    <row r="10" spans="1:14" s="54" customFormat="1" ht="21.75">
      <c r="A10" s="63"/>
      <c r="B10" s="63"/>
      <c r="C10" s="79"/>
      <c r="D10" s="81" t="s">
        <v>11</v>
      </c>
      <c r="E10" s="81"/>
      <c r="F10" s="83">
        <f aca="true" t="shared" si="5" ref="F10:N10">+F16+F22+F28+F34+F40+F46+F52</f>
        <v>2238.09029749831</v>
      </c>
      <c r="G10" s="84">
        <f t="shared" si="5"/>
        <v>170.60649087221094</v>
      </c>
      <c r="H10" s="84">
        <f t="shared" si="5"/>
        <v>1942.7961460446245</v>
      </c>
      <c r="I10" s="84">
        <f t="shared" si="5"/>
        <v>3660.512576064908</v>
      </c>
      <c r="J10" s="84">
        <f t="shared" si="5"/>
        <v>1086.90060851927</v>
      </c>
      <c r="K10" s="84">
        <f t="shared" si="5"/>
        <v>0</v>
      </c>
      <c r="L10" s="84">
        <f t="shared" si="5"/>
        <v>148.36764705882354</v>
      </c>
      <c r="M10" s="84">
        <f t="shared" si="5"/>
        <v>380.62009803921563</v>
      </c>
      <c r="N10" s="85">
        <f t="shared" si="5"/>
        <v>9627.893864097365</v>
      </c>
    </row>
    <row r="11" spans="3:14" ht="21.75">
      <c r="C11" s="14" t="s">
        <v>26</v>
      </c>
      <c r="D11" s="15" t="s">
        <v>7</v>
      </c>
      <c r="E11" s="15" t="s">
        <v>7</v>
      </c>
      <c r="F11" s="69">
        <v>986.5408062525711</v>
      </c>
      <c r="G11" s="42">
        <v>1.8823529411764706</v>
      </c>
      <c r="H11" s="42">
        <v>103.24380913204442</v>
      </c>
      <c r="I11" s="42">
        <v>47.134471410942</v>
      </c>
      <c r="J11" s="42">
        <v>158.8458658988071</v>
      </c>
      <c r="K11" s="42">
        <v>0</v>
      </c>
      <c r="L11" s="42">
        <v>0</v>
      </c>
      <c r="M11" s="42">
        <v>13.223529411764705</v>
      </c>
      <c r="N11" s="43">
        <v>1310.8708350473057</v>
      </c>
    </row>
    <row r="12" spans="3:14" ht="21.75">
      <c r="C12" s="18"/>
      <c r="D12" s="19"/>
      <c r="E12" s="19" t="s">
        <v>8</v>
      </c>
      <c r="F12" s="46">
        <v>4.294117647058823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5">
        <v>4.294117647058823</v>
      </c>
    </row>
    <row r="13" spans="3:14" ht="21.75">
      <c r="C13" s="18"/>
      <c r="D13" s="19"/>
      <c r="E13" s="19" t="s">
        <v>6</v>
      </c>
      <c r="F13" s="46">
        <v>990.8349238996299</v>
      </c>
      <c r="G13" s="44">
        <v>1.8823529411764706</v>
      </c>
      <c r="H13" s="44">
        <v>103.24380913204442</v>
      </c>
      <c r="I13" s="44">
        <v>47.134471410942</v>
      </c>
      <c r="J13" s="44">
        <v>158.8458658988071</v>
      </c>
      <c r="K13" s="44">
        <v>0</v>
      </c>
      <c r="L13" s="44">
        <v>0</v>
      </c>
      <c r="M13" s="44">
        <v>13.223529411764705</v>
      </c>
      <c r="N13" s="45">
        <v>1315.1649526943647</v>
      </c>
    </row>
    <row r="14" spans="3:14" ht="21.75">
      <c r="C14" s="18"/>
      <c r="D14" s="19" t="s">
        <v>9</v>
      </c>
      <c r="E14" s="19" t="s">
        <v>8</v>
      </c>
      <c r="F14" s="46">
        <v>161.33333333333334</v>
      </c>
      <c r="G14" s="44">
        <v>0</v>
      </c>
      <c r="H14" s="44">
        <v>0</v>
      </c>
      <c r="I14" s="44">
        <v>0.75</v>
      </c>
      <c r="J14" s="44">
        <v>0</v>
      </c>
      <c r="K14" s="44">
        <v>0</v>
      </c>
      <c r="L14" s="44">
        <v>3.5</v>
      </c>
      <c r="M14" s="44">
        <v>0</v>
      </c>
      <c r="N14" s="45">
        <v>165.58333333333334</v>
      </c>
    </row>
    <row r="15" spans="3:14" ht="21.75">
      <c r="C15" s="18"/>
      <c r="D15" s="19"/>
      <c r="E15" s="19" t="s">
        <v>10</v>
      </c>
      <c r="F15" s="46">
        <v>322.6666666666667</v>
      </c>
      <c r="G15" s="44">
        <v>0</v>
      </c>
      <c r="H15" s="44">
        <v>0</v>
      </c>
      <c r="I15" s="44">
        <v>1.5</v>
      </c>
      <c r="J15" s="44">
        <v>0</v>
      </c>
      <c r="K15" s="44">
        <v>0</v>
      </c>
      <c r="L15" s="44">
        <v>7</v>
      </c>
      <c r="M15" s="44">
        <v>0</v>
      </c>
      <c r="N15" s="45">
        <v>331.1666666666667</v>
      </c>
    </row>
    <row r="16" spans="3:14" ht="21.75">
      <c r="C16" s="23"/>
      <c r="D16" s="24" t="s">
        <v>11</v>
      </c>
      <c r="E16" s="24"/>
      <c r="F16" s="47">
        <v>1313.5015905662965</v>
      </c>
      <c r="G16" s="48">
        <v>1.8823529411764706</v>
      </c>
      <c r="H16" s="48">
        <v>103.24380913204442</v>
      </c>
      <c r="I16" s="48">
        <v>48.634471410942</v>
      </c>
      <c r="J16" s="48">
        <v>158.8458658988071</v>
      </c>
      <c r="K16" s="48">
        <v>0</v>
      </c>
      <c r="L16" s="48">
        <v>7</v>
      </c>
      <c r="M16" s="48">
        <v>13.223529411764705</v>
      </c>
      <c r="N16" s="49">
        <v>1646.3316193610312</v>
      </c>
    </row>
    <row r="17" spans="3:14" ht="21.75">
      <c r="C17" s="14" t="s">
        <v>39</v>
      </c>
      <c r="D17" s="15" t="s">
        <v>7</v>
      </c>
      <c r="E17" s="15" t="s">
        <v>7</v>
      </c>
      <c r="F17" s="69">
        <v>0</v>
      </c>
      <c r="G17" s="42">
        <v>0</v>
      </c>
      <c r="H17" s="42">
        <v>990.2352941176471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3">
        <v>990.2352941176471</v>
      </c>
    </row>
    <row r="18" spans="3:14" ht="21.75">
      <c r="C18" s="18"/>
      <c r="D18" s="19"/>
      <c r="E18" s="19" t="s">
        <v>8</v>
      </c>
      <c r="F18" s="46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5">
        <v>0</v>
      </c>
    </row>
    <row r="19" spans="3:14" ht="21.75">
      <c r="C19" s="18"/>
      <c r="D19" s="19"/>
      <c r="E19" s="19" t="s">
        <v>6</v>
      </c>
      <c r="F19" s="46">
        <v>0</v>
      </c>
      <c r="G19" s="44">
        <v>0</v>
      </c>
      <c r="H19" s="44">
        <v>990.2352941176471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5">
        <v>990.2352941176471</v>
      </c>
    </row>
    <row r="20" spans="3:14" ht="21.75">
      <c r="C20" s="18"/>
      <c r="D20" s="19" t="s">
        <v>9</v>
      </c>
      <c r="E20" s="19" t="s">
        <v>8</v>
      </c>
      <c r="F20" s="46">
        <v>1</v>
      </c>
      <c r="G20" s="44">
        <v>0</v>
      </c>
      <c r="H20" s="44">
        <v>31.75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5">
        <v>32.75</v>
      </c>
    </row>
    <row r="21" spans="3:14" ht="21.75">
      <c r="C21" s="18"/>
      <c r="D21" s="19"/>
      <c r="E21" s="19" t="s">
        <v>10</v>
      </c>
      <c r="F21" s="46">
        <v>2</v>
      </c>
      <c r="G21" s="44">
        <v>0</v>
      </c>
      <c r="H21" s="44">
        <v>63.5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5">
        <v>65.5</v>
      </c>
    </row>
    <row r="22" spans="3:14" ht="21.75">
      <c r="C22" s="23"/>
      <c r="D22" s="24" t="s">
        <v>11</v>
      </c>
      <c r="E22" s="24"/>
      <c r="F22" s="47">
        <v>2</v>
      </c>
      <c r="G22" s="48">
        <v>0</v>
      </c>
      <c r="H22" s="48">
        <v>1053.735294117647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9">
        <v>1055.735294117647</v>
      </c>
    </row>
    <row r="23" spans="3:14" ht="21.75">
      <c r="C23" s="28" t="s">
        <v>27</v>
      </c>
      <c r="D23" s="19" t="s">
        <v>7</v>
      </c>
      <c r="E23" s="19" t="s">
        <v>7</v>
      </c>
      <c r="F23" s="46">
        <v>852.754376815432</v>
      </c>
      <c r="G23" s="44">
        <v>108.28149650664864</v>
      </c>
      <c r="H23" s="44">
        <v>694.286114854269</v>
      </c>
      <c r="I23" s="44">
        <v>3246.0130893897626</v>
      </c>
      <c r="J23" s="44">
        <v>328.2110316773604</v>
      </c>
      <c r="K23" s="44">
        <v>0</v>
      </c>
      <c r="L23" s="44">
        <v>0</v>
      </c>
      <c r="M23" s="44">
        <v>92.4888888888889</v>
      </c>
      <c r="N23" s="45">
        <v>5322.034998132362</v>
      </c>
    </row>
    <row r="24" spans="3:14" ht="21.75">
      <c r="C24" s="18"/>
      <c r="D24" s="19"/>
      <c r="E24" s="19" t="s">
        <v>8</v>
      </c>
      <c r="F24" s="46">
        <v>0.4117647058823529</v>
      </c>
      <c r="G24" s="44">
        <v>0</v>
      </c>
      <c r="H24" s="44">
        <v>0</v>
      </c>
      <c r="I24" s="44">
        <v>0.11764705882352941</v>
      </c>
      <c r="J24" s="44">
        <v>0</v>
      </c>
      <c r="K24" s="44">
        <v>0</v>
      </c>
      <c r="L24" s="44">
        <v>1.1176470588235294</v>
      </c>
      <c r="M24" s="44">
        <v>0</v>
      </c>
      <c r="N24" s="45">
        <v>1.6470588235294117</v>
      </c>
    </row>
    <row r="25" spans="3:14" ht="21.75">
      <c r="C25" s="18"/>
      <c r="D25" s="19"/>
      <c r="E25" s="19" t="s">
        <v>6</v>
      </c>
      <c r="F25" s="46">
        <v>853.1661415213143</v>
      </c>
      <c r="G25" s="44">
        <v>108.28149650664864</v>
      </c>
      <c r="H25" s="44">
        <v>694.286114854269</v>
      </c>
      <c r="I25" s="44">
        <v>3246.1307364485865</v>
      </c>
      <c r="J25" s="44">
        <v>328.2110316773604</v>
      </c>
      <c r="K25" s="44">
        <v>0</v>
      </c>
      <c r="L25" s="44">
        <v>1.1176470588235294</v>
      </c>
      <c r="M25" s="44">
        <v>92.4888888888889</v>
      </c>
      <c r="N25" s="45">
        <v>5323.682056955891</v>
      </c>
    </row>
    <row r="26" spans="3:14" ht="21.75">
      <c r="C26" s="18"/>
      <c r="D26" s="19" t="s">
        <v>9</v>
      </c>
      <c r="E26" s="19" t="s">
        <v>8</v>
      </c>
      <c r="F26" s="46">
        <v>1.5</v>
      </c>
      <c r="G26" s="44">
        <v>0</v>
      </c>
      <c r="H26" s="44">
        <v>0</v>
      </c>
      <c r="I26" s="44">
        <v>122.5</v>
      </c>
      <c r="J26" s="44">
        <v>0</v>
      </c>
      <c r="K26" s="44">
        <v>0</v>
      </c>
      <c r="L26" s="44">
        <v>2.5</v>
      </c>
      <c r="M26" s="44">
        <v>0</v>
      </c>
      <c r="N26" s="45">
        <v>126.5</v>
      </c>
    </row>
    <row r="27" spans="3:14" ht="21.75">
      <c r="C27" s="18"/>
      <c r="D27" s="19"/>
      <c r="E27" s="19" t="s">
        <v>10</v>
      </c>
      <c r="F27" s="46">
        <v>2.95</v>
      </c>
      <c r="G27" s="44">
        <v>0</v>
      </c>
      <c r="H27" s="44">
        <v>0</v>
      </c>
      <c r="I27" s="44">
        <v>230.9</v>
      </c>
      <c r="J27" s="44">
        <v>0</v>
      </c>
      <c r="K27" s="44">
        <v>0</v>
      </c>
      <c r="L27" s="44">
        <v>5</v>
      </c>
      <c r="M27" s="44">
        <v>0</v>
      </c>
      <c r="N27" s="45">
        <v>238.85000000000002</v>
      </c>
    </row>
    <row r="28" spans="3:14" ht="21.75">
      <c r="C28" s="18"/>
      <c r="D28" s="29" t="s">
        <v>11</v>
      </c>
      <c r="E28" s="29"/>
      <c r="F28" s="46">
        <v>856.1161415213144</v>
      </c>
      <c r="G28" s="44">
        <v>108.28149650664864</v>
      </c>
      <c r="H28" s="44">
        <v>694.286114854269</v>
      </c>
      <c r="I28" s="44">
        <v>3477.030736448586</v>
      </c>
      <c r="J28" s="44">
        <v>328.2110316773604</v>
      </c>
      <c r="K28" s="44">
        <v>0</v>
      </c>
      <c r="L28" s="44">
        <v>6.117647058823529</v>
      </c>
      <c r="M28" s="44">
        <v>92.4888888888889</v>
      </c>
      <c r="N28" s="45">
        <v>5562.532056955892</v>
      </c>
    </row>
    <row r="29" spans="3:14" ht="21.75">
      <c r="C29" s="14" t="s">
        <v>28</v>
      </c>
      <c r="D29" s="15" t="s">
        <v>7</v>
      </c>
      <c r="E29" s="15" t="s">
        <v>7</v>
      </c>
      <c r="F29" s="69">
        <v>60.73727129305222</v>
      </c>
      <c r="G29" s="42">
        <v>26.32499436556232</v>
      </c>
      <c r="H29" s="42">
        <v>91.4132808818407</v>
      </c>
      <c r="I29" s="42">
        <v>133.6414858524392</v>
      </c>
      <c r="J29" s="42">
        <v>598.4319462372202</v>
      </c>
      <c r="K29" s="42">
        <v>0</v>
      </c>
      <c r="L29" s="42">
        <v>0</v>
      </c>
      <c r="M29" s="42">
        <v>21.464052287581694</v>
      </c>
      <c r="N29" s="43">
        <v>932.0130309176963</v>
      </c>
    </row>
    <row r="30" spans="3:14" ht="21.75">
      <c r="C30" s="18"/>
      <c r="D30" s="19"/>
      <c r="E30" s="19" t="s">
        <v>8</v>
      </c>
      <c r="F30" s="46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5">
        <v>0</v>
      </c>
    </row>
    <row r="31" spans="3:14" ht="21.75">
      <c r="C31" s="18"/>
      <c r="D31" s="19"/>
      <c r="E31" s="19" t="s">
        <v>6</v>
      </c>
      <c r="F31" s="46">
        <v>60.73727129305222</v>
      </c>
      <c r="G31" s="44">
        <v>26.32499436556232</v>
      </c>
      <c r="H31" s="44">
        <v>91.4132808818407</v>
      </c>
      <c r="I31" s="44">
        <v>133.6414858524392</v>
      </c>
      <c r="J31" s="44">
        <v>598.4319462372202</v>
      </c>
      <c r="K31" s="44">
        <v>0</v>
      </c>
      <c r="L31" s="44">
        <v>0</v>
      </c>
      <c r="M31" s="44">
        <v>21.464052287581694</v>
      </c>
      <c r="N31" s="45">
        <v>932.0130309176963</v>
      </c>
    </row>
    <row r="32" spans="3:14" ht="21.75">
      <c r="C32" s="18"/>
      <c r="D32" s="19" t="s">
        <v>9</v>
      </c>
      <c r="E32" s="19" t="s">
        <v>8</v>
      </c>
      <c r="F32" s="46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35.83333333333333</v>
      </c>
      <c r="M32" s="44">
        <v>0.25</v>
      </c>
      <c r="N32" s="45">
        <v>36.08333333333333</v>
      </c>
    </row>
    <row r="33" spans="3:14" ht="21.75">
      <c r="C33" s="18"/>
      <c r="D33" s="19"/>
      <c r="E33" s="19" t="s">
        <v>10</v>
      </c>
      <c r="F33" s="46">
        <f>+F32*1.5</f>
        <v>0</v>
      </c>
      <c r="G33" s="44">
        <f aca="true" t="shared" si="6" ref="G33:N33">+G32*1.5</f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53.74999999999999</v>
      </c>
      <c r="M33" s="44">
        <f t="shared" si="6"/>
        <v>0.375</v>
      </c>
      <c r="N33" s="45">
        <f t="shared" si="6"/>
        <v>54.12499999999999</v>
      </c>
    </row>
    <row r="34" spans="3:14" ht="21.75">
      <c r="C34" s="23"/>
      <c r="D34" s="24" t="s">
        <v>11</v>
      </c>
      <c r="E34" s="24"/>
      <c r="F34" s="47">
        <f>+F31+F33</f>
        <v>60.73727129305222</v>
      </c>
      <c r="G34" s="48">
        <f aca="true" t="shared" si="7" ref="G34:N34">+G31+G33</f>
        <v>26.32499436556232</v>
      </c>
      <c r="H34" s="48">
        <f t="shared" si="7"/>
        <v>91.4132808818407</v>
      </c>
      <c r="I34" s="48">
        <f t="shared" si="7"/>
        <v>133.6414858524392</v>
      </c>
      <c r="J34" s="48">
        <f t="shared" si="7"/>
        <v>598.4319462372202</v>
      </c>
      <c r="K34" s="48">
        <f t="shared" si="7"/>
        <v>0</v>
      </c>
      <c r="L34" s="48">
        <f t="shared" si="7"/>
        <v>53.74999999999999</v>
      </c>
      <c r="M34" s="48">
        <f t="shared" si="7"/>
        <v>21.839052287581694</v>
      </c>
      <c r="N34" s="49">
        <f t="shared" si="7"/>
        <v>986.1380309176963</v>
      </c>
    </row>
    <row r="35" spans="3:14" ht="21.75">
      <c r="C35" s="28" t="s">
        <v>25</v>
      </c>
      <c r="D35" s="19" t="s">
        <v>7</v>
      </c>
      <c r="E35" s="19" t="s">
        <v>7</v>
      </c>
      <c r="F35" s="46">
        <v>0.23529411764705882</v>
      </c>
      <c r="G35" s="44">
        <v>0</v>
      </c>
      <c r="H35" s="44">
        <v>0.11764705882352941</v>
      </c>
      <c r="I35" s="44">
        <v>0.7058823529411765</v>
      </c>
      <c r="J35" s="44">
        <v>1.411764705882353</v>
      </c>
      <c r="K35" s="44">
        <v>0</v>
      </c>
      <c r="L35" s="44">
        <v>0</v>
      </c>
      <c r="M35" s="44">
        <v>138.23529411764704</v>
      </c>
      <c r="N35" s="45">
        <v>140.70588235294116</v>
      </c>
    </row>
    <row r="36" spans="3:14" ht="21.75">
      <c r="C36" s="18"/>
      <c r="D36" s="19"/>
      <c r="E36" s="19" t="s">
        <v>8</v>
      </c>
      <c r="F36" s="46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5">
        <v>0</v>
      </c>
    </row>
    <row r="37" spans="3:14" ht="21.75">
      <c r="C37" s="18"/>
      <c r="D37" s="19"/>
      <c r="E37" s="19" t="s">
        <v>6</v>
      </c>
      <c r="F37" s="46">
        <v>0.23529411764705882</v>
      </c>
      <c r="G37" s="44">
        <v>0</v>
      </c>
      <c r="H37" s="44">
        <v>0.11764705882352941</v>
      </c>
      <c r="I37" s="44">
        <v>0.7058823529411765</v>
      </c>
      <c r="J37" s="44">
        <v>1.411764705882353</v>
      </c>
      <c r="K37" s="44">
        <v>0</v>
      </c>
      <c r="L37" s="44">
        <v>0</v>
      </c>
      <c r="M37" s="44">
        <v>138.23529411764704</v>
      </c>
      <c r="N37" s="45">
        <v>140.70588235294116</v>
      </c>
    </row>
    <row r="38" spans="3:14" ht="21.75">
      <c r="C38" s="18"/>
      <c r="D38" s="19" t="s">
        <v>9</v>
      </c>
      <c r="E38" s="19" t="s">
        <v>8</v>
      </c>
      <c r="F38" s="46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57.416666666666664</v>
      </c>
      <c r="N38" s="45">
        <v>57.416666666666664</v>
      </c>
    </row>
    <row r="39" spans="3:14" ht="21.75">
      <c r="C39" s="18"/>
      <c r="D39" s="19"/>
      <c r="E39" s="19" t="s">
        <v>10</v>
      </c>
      <c r="F39" s="46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114.83333333333333</v>
      </c>
      <c r="N39" s="45">
        <v>114.83333333333333</v>
      </c>
    </row>
    <row r="40" spans="3:14" ht="21.75">
      <c r="C40" s="18"/>
      <c r="D40" s="29" t="s">
        <v>11</v>
      </c>
      <c r="E40" s="29"/>
      <c r="F40" s="46">
        <v>0.23529411764705882</v>
      </c>
      <c r="G40" s="44">
        <v>0</v>
      </c>
      <c r="H40" s="44">
        <v>0.11764705882352941</v>
      </c>
      <c r="I40" s="44">
        <v>0.7058823529411765</v>
      </c>
      <c r="J40" s="44">
        <v>1.411764705882353</v>
      </c>
      <c r="K40" s="44">
        <v>0</v>
      </c>
      <c r="L40" s="44">
        <v>0</v>
      </c>
      <c r="M40" s="44">
        <v>253.06862745098036</v>
      </c>
      <c r="N40" s="45">
        <v>255.53921568627447</v>
      </c>
    </row>
    <row r="41" spans="3:14" ht="21.75">
      <c r="C41" s="14" t="s">
        <v>40</v>
      </c>
      <c r="D41" s="15" t="s">
        <v>7</v>
      </c>
      <c r="E41" s="15" t="s">
        <v>7</v>
      </c>
      <c r="F41" s="69">
        <v>0</v>
      </c>
      <c r="G41" s="42">
        <v>34.11764705882353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3">
        <v>34.11764705882353</v>
      </c>
    </row>
    <row r="42" spans="3:14" ht="21.75">
      <c r="C42" s="18"/>
      <c r="D42" s="19"/>
      <c r="E42" s="19" t="s">
        <v>8</v>
      </c>
      <c r="F42" s="46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5">
        <v>0</v>
      </c>
    </row>
    <row r="43" spans="3:14" ht="21.75">
      <c r="C43" s="18"/>
      <c r="D43" s="19"/>
      <c r="E43" s="19" t="s">
        <v>6</v>
      </c>
      <c r="F43" s="46">
        <v>0</v>
      </c>
      <c r="G43" s="44">
        <v>34.11764705882353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5">
        <v>34.11764705882353</v>
      </c>
    </row>
    <row r="44" spans="3:14" ht="21.75">
      <c r="C44" s="18"/>
      <c r="D44" s="19" t="s">
        <v>9</v>
      </c>
      <c r="E44" s="19" t="s">
        <v>8</v>
      </c>
      <c r="F44" s="46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5">
        <v>0</v>
      </c>
    </row>
    <row r="45" spans="3:14" ht="21.75">
      <c r="C45" s="18"/>
      <c r="D45" s="19"/>
      <c r="E45" s="19" t="s">
        <v>10</v>
      </c>
      <c r="F45" s="46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5">
        <v>0</v>
      </c>
    </row>
    <row r="46" spans="3:14" ht="21.75">
      <c r="C46" s="23"/>
      <c r="D46" s="24" t="s">
        <v>11</v>
      </c>
      <c r="E46" s="24"/>
      <c r="F46" s="47">
        <v>0</v>
      </c>
      <c r="G46" s="48">
        <v>34.11764705882353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9">
        <v>34.11764705882353</v>
      </c>
    </row>
    <row r="47" spans="3:14" ht="21.75">
      <c r="C47" s="14" t="s">
        <v>41</v>
      </c>
      <c r="D47" s="15" t="s">
        <v>7</v>
      </c>
      <c r="E47" s="15" t="s">
        <v>7</v>
      </c>
      <c r="F47" s="69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3">
        <v>0</v>
      </c>
    </row>
    <row r="48" spans="3:14" ht="21.75">
      <c r="C48" s="18"/>
      <c r="D48" s="19"/>
      <c r="E48" s="19" t="s">
        <v>8</v>
      </c>
      <c r="F48" s="46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5">
        <v>0</v>
      </c>
    </row>
    <row r="49" spans="3:14" ht="21.75">
      <c r="C49" s="18"/>
      <c r="D49" s="19"/>
      <c r="E49" s="19" t="s">
        <v>6</v>
      </c>
      <c r="F49" s="46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5">
        <v>0</v>
      </c>
    </row>
    <row r="50" spans="3:14" ht="21.75">
      <c r="C50" s="18"/>
      <c r="D50" s="19" t="s">
        <v>9</v>
      </c>
      <c r="E50" s="19" t="s">
        <v>8</v>
      </c>
      <c r="F50" s="46">
        <v>2.75</v>
      </c>
      <c r="G50" s="44">
        <v>0</v>
      </c>
      <c r="H50" s="44">
        <v>0</v>
      </c>
      <c r="I50" s="44">
        <v>0.25</v>
      </c>
      <c r="J50" s="44">
        <v>0</v>
      </c>
      <c r="K50" s="44">
        <v>0</v>
      </c>
      <c r="L50" s="44">
        <v>40.75000000000001</v>
      </c>
      <c r="M50" s="44">
        <v>0</v>
      </c>
      <c r="N50" s="45">
        <v>43.75000000000001</v>
      </c>
    </row>
    <row r="51" spans="3:14" ht="21.75">
      <c r="C51" s="18"/>
      <c r="D51" s="19"/>
      <c r="E51" s="19" t="s">
        <v>10</v>
      </c>
      <c r="F51" s="46">
        <v>5.5</v>
      </c>
      <c r="G51" s="44">
        <v>0</v>
      </c>
      <c r="H51" s="44">
        <v>0</v>
      </c>
      <c r="I51" s="44">
        <v>0.5</v>
      </c>
      <c r="J51" s="44">
        <v>0</v>
      </c>
      <c r="K51" s="44">
        <v>0</v>
      </c>
      <c r="L51" s="44">
        <v>81.50000000000001</v>
      </c>
      <c r="M51" s="44">
        <v>0</v>
      </c>
      <c r="N51" s="45">
        <v>87.50000000000001</v>
      </c>
    </row>
    <row r="52" spans="3:14" ht="21.75">
      <c r="C52" s="30"/>
      <c r="D52" s="31" t="s">
        <v>11</v>
      </c>
      <c r="E52" s="31"/>
      <c r="F52" s="50">
        <v>5.5</v>
      </c>
      <c r="G52" s="51">
        <v>0</v>
      </c>
      <c r="H52" s="51">
        <v>0</v>
      </c>
      <c r="I52" s="51">
        <v>0.5</v>
      </c>
      <c r="J52" s="51">
        <v>0</v>
      </c>
      <c r="K52" s="51">
        <v>0</v>
      </c>
      <c r="L52" s="51">
        <v>81.50000000000001</v>
      </c>
      <c r="M52" s="51">
        <v>0</v>
      </c>
      <c r="N52" s="41">
        <v>87.50000000000001</v>
      </c>
    </row>
  </sheetData>
  <sheetProtection/>
  <hyperlinks>
    <hyperlink ref="E3" r:id="rId1" display="http://www.hcrd.edu.kps.ku.ac.th/phd.html"/>
  </hyperlink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1:N52"/>
  <sheetViews>
    <sheetView showGridLines="0" zoomScalePageLayoutView="0" workbookViewId="0" topLeftCell="C1">
      <selection activeCell="M34" sqref="M34"/>
    </sheetView>
  </sheetViews>
  <sheetFormatPr defaultColWidth="9.140625" defaultRowHeight="25.5" customHeight="1"/>
  <cols>
    <col min="1" max="1" width="6.8515625" style="2" hidden="1" customWidth="1"/>
    <col min="2" max="2" width="4.28125" style="2" hidden="1" customWidth="1"/>
    <col min="3" max="3" width="30.7109375" style="34" customWidth="1"/>
    <col min="4" max="5" width="8.7109375" style="35" customWidth="1"/>
    <col min="6" max="8" width="12.7109375" style="35" customWidth="1"/>
    <col min="9" max="9" width="10.7109375" style="35" customWidth="1"/>
    <col min="10" max="10" width="9.140625" style="35" bestFit="1" customWidth="1"/>
    <col min="11" max="11" width="8.8515625" style="35" bestFit="1" customWidth="1"/>
    <col min="12" max="12" width="15.140625" style="35" bestFit="1" customWidth="1"/>
    <col min="13" max="13" width="11.7109375" style="35" bestFit="1" customWidth="1"/>
    <col min="14" max="14" width="9.140625" style="35" bestFit="1" customWidth="1"/>
    <col min="15" max="16384" width="9.140625" style="1" customWidth="1"/>
  </cols>
  <sheetData>
    <row r="1" spans="1:14" s="55" customFormat="1" ht="25.5" customHeight="1">
      <c r="A1" s="63"/>
      <c r="B1" s="63"/>
      <c r="C1" s="53" t="s">
        <v>36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3:14" ht="25.5" customHeight="1">
      <c r="C2" s="66"/>
      <c r="F2" s="67"/>
      <c r="G2" s="67"/>
      <c r="H2" s="67"/>
      <c r="I2" s="67"/>
      <c r="J2" s="67"/>
      <c r="K2" s="67"/>
      <c r="L2" s="67"/>
      <c r="M2" s="67"/>
      <c r="N2" s="67"/>
    </row>
    <row r="3" spans="3:14" ht="25.5" customHeight="1">
      <c r="C3" s="3" t="s">
        <v>12</v>
      </c>
      <c r="D3" s="4" t="s">
        <v>0</v>
      </c>
      <c r="E3" s="3" t="s">
        <v>1</v>
      </c>
      <c r="F3" s="5" t="s">
        <v>4</v>
      </c>
      <c r="G3" s="6"/>
      <c r="H3" s="6"/>
      <c r="I3" s="6"/>
      <c r="J3" s="6"/>
      <c r="K3" s="6"/>
      <c r="L3" s="6"/>
      <c r="M3" s="6"/>
      <c r="N3" s="7"/>
    </row>
    <row r="4" spans="3:14" ht="25.5" customHeight="1">
      <c r="C4" s="8"/>
      <c r="D4" s="9" t="s">
        <v>2</v>
      </c>
      <c r="E4" s="10" t="s">
        <v>3</v>
      </c>
      <c r="F4" s="11" t="s">
        <v>13</v>
      </c>
      <c r="G4" s="12" t="s">
        <v>14</v>
      </c>
      <c r="H4" s="12" t="s">
        <v>15</v>
      </c>
      <c r="I4" s="12" t="s">
        <v>5</v>
      </c>
      <c r="J4" s="12" t="s">
        <v>16</v>
      </c>
      <c r="K4" s="12" t="s">
        <v>17</v>
      </c>
      <c r="L4" s="12" t="s">
        <v>18</v>
      </c>
      <c r="M4" s="12" t="s">
        <v>19</v>
      </c>
      <c r="N4" s="13" t="s">
        <v>6</v>
      </c>
    </row>
    <row r="5" spans="1:14" s="55" customFormat="1" ht="21.75">
      <c r="A5" s="63"/>
      <c r="B5" s="63"/>
      <c r="C5" s="74" t="s">
        <v>29</v>
      </c>
      <c r="D5" s="75" t="s">
        <v>7</v>
      </c>
      <c r="E5" s="75" t="s">
        <v>7</v>
      </c>
      <c r="F5" s="83">
        <f aca="true" t="shared" si="0" ref="F5:N5">+F11+F17+F23+F29+F35+F41+F47</f>
        <v>1961.3044624746453</v>
      </c>
      <c r="G5" s="84">
        <f t="shared" si="0"/>
        <v>180.4503042596349</v>
      </c>
      <c r="H5" s="84">
        <f t="shared" si="0"/>
        <v>1332.1340770791076</v>
      </c>
      <c r="I5" s="84">
        <f t="shared" si="0"/>
        <v>1533.5052738336717</v>
      </c>
      <c r="J5" s="84">
        <f t="shared" si="0"/>
        <v>1107.2738336713999</v>
      </c>
      <c r="K5" s="84">
        <f t="shared" si="0"/>
        <v>9.705882352941178</v>
      </c>
      <c r="L5" s="84">
        <f t="shared" si="0"/>
        <v>0</v>
      </c>
      <c r="M5" s="84">
        <f t="shared" si="0"/>
        <v>273.79411764705884</v>
      </c>
      <c r="N5" s="85">
        <f t="shared" si="0"/>
        <v>6398.167951318458</v>
      </c>
    </row>
    <row r="6" spans="1:14" s="55" customFormat="1" ht="21.75">
      <c r="A6" s="63"/>
      <c r="B6" s="63"/>
      <c r="C6" s="79"/>
      <c r="D6" s="80"/>
      <c r="E6" s="80" t="s">
        <v>8</v>
      </c>
      <c r="F6" s="83">
        <f aca="true" t="shared" si="1" ref="F6:N6">+F12+F18+F24+F30+F36+F42+F48</f>
        <v>7.176470588235294</v>
      </c>
      <c r="G6" s="84">
        <f t="shared" si="1"/>
        <v>0</v>
      </c>
      <c r="H6" s="84">
        <f t="shared" si="1"/>
        <v>0</v>
      </c>
      <c r="I6" s="84">
        <f t="shared" si="1"/>
        <v>0.1764705882352941</v>
      </c>
      <c r="J6" s="84">
        <f t="shared" si="1"/>
        <v>0</v>
      </c>
      <c r="K6" s="84">
        <f t="shared" si="1"/>
        <v>0</v>
      </c>
      <c r="L6" s="84">
        <f t="shared" si="1"/>
        <v>1.6764705882352942</v>
      </c>
      <c r="M6" s="84">
        <f t="shared" si="1"/>
        <v>0</v>
      </c>
      <c r="N6" s="85">
        <f t="shared" si="1"/>
        <v>9.029411764705882</v>
      </c>
    </row>
    <row r="7" spans="1:14" s="55" customFormat="1" ht="21.75">
      <c r="A7" s="63"/>
      <c r="B7" s="63"/>
      <c r="C7" s="79"/>
      <c r="D7" s="80"/>
      <c r="E7" s="80" t="s">
        <v>6</v>
      </c>
      <c r="F7" s="83">
        <f aca="true" t="shared" si="2" ref="F7:N7">+F13+F19+F25+F31+F37+F43+F49</f>
        <v>1968.4809330628805</v>
      </c>
      <c r="G7" s="84">
        <f t="shared" si="2"/>
        <v>180.4503042596349</v>
      </c>
      <c r="H7" s="84">
        <f t="shared" si="2"/>
        <v>1332.1340770791076</v>
      </c>
      <c r="I7" s="84">
        <f t="shared" si="2"/>
        <v>1533.6817444219068</v>
      </c>
      <c r="J7" s="84">
        <f t="shared" si="2"/>
        <v>1107.2738336713999</v>
      </c>
      <c r="K7" s="84">
        <f t="shared" si="2"/>
        <v>9.705882352941178</v>
      </c>
      <c r="L7" s="84">
        <f t="shared" si="2"/>
        <v>1.6764705882352942</v>
      </c>
      <c r="M7" s="84">
        <f t="shared" si="2"/>
        <v>273.79411764705884</v>
      </c>
      <c r="N7" s="85">
        <f t="shared" si="2"/>
        <v>6407.197363083164</v>
      </c>
    </row>
    <row r="8" spans="1:14" s="55" customFormat="1" ht="21.75">
      <c r="A8" s="63"/>
      <c r="B8" s="63"/>
      <c r="C8" s="79"/>
      <c r="D8" s="80" t="s">
        <v>9</v>
      </c>
      <c r="E8" s="80" t="s">
        <v>8</v>
      </c>
      <c r="F8" s="83">
        <f aca="true" t="shared" si="3" ref="F8:N8">+F14+F20+F26+F32+F38+F44+F50</f>
        <v>180.29166666666666</v>
      </c>
      <c r="G8" s="84">
        <f t="shared" si="3"/>
        <v>0</v>
      </c>
      <c r="H8" s="84">
        <f t="shared" si="3"/>
        <v>37.33333333333333</v>
      </c>
      <c r="I8" s="84">
        <f t="shared" si="3"/>
        <v>61.291666666666664</v>
      </c>
      <c r="J8" s="84">
        <f t="shared" si="3"/>
        <v>0.625</v>
      </c>
      <c r="K8" s="84">
        <f t="shared" si="3"/>
        <v>0.25</v>
      </c>
      <c r="L8" s="84">
        <f t="shared" si="3"/>
        <v>66.41666666666667</v>
      </c>
      <c r="M8" s="84">
        <f t="shared" si="3"/>
        <v>20.291666666666668</v>
      </c>
      <c r="N8" s="85">
        <f t="shared" si="3"/>
        <v>366.50000000000006</v>
      </c>
    </row>
    <row r="9" spans="1:14" s="55" customFormat="1" ht="21.75">
      <c r="A9" s="63"/>
      <c r="B9" s="63"/>
      <c r="C9" s="79"/>
      <c r="D9" s="80"/>
      <c r="E9" s="80" t="s">
        <v>10</v>
      </c>
      <c r="F9" s="83">
        <f aca="true" t="shared" si="4" ref="F9:N9">+F15+F21+F27+F33+F39+F45+F51</f>
        <v>358.2958333333333</v>
      </c>
      <c r="G9" s="84">
        <f t="shared" si="4"/>
        <v>0</v>
      </c>
      <c r="H9" s="84">
        <f t="shared" si="4"/>
        <v>74.51666666666665</v>
      </c>
      <c r="I9" s="84">
        <f t="shared" si="4"/>
        <v>119.25</v>
      </c>
      <c r="J9" s="84">
        <f t="shared" si="4"/>
        <v>1.125</v>
      </c>
      <c r="K9" s="84">
        <f t="shared" si="4"/>
        <v>0.45</v>
      </c>
      <c r="L9" s="84">
        <f t="shared" si="4"/>
        <v>121.24583333333334</v>
      </c>
      <c r="M9" s="84">
        <f t="shared" si="4"/>
        <v>40.44583333333333</v>
      </c>
      <c r="N9" s="85">
        <f t="shared" si="4"/>
        <v>715.3291666666668</v>
      </c>
    </row>
    <row r="10" spans="1:14" s="55" customFormat="1" ht="21.75">
      <c r="A10" s="63"/>
      <c r="B10" s="63"/>
      <c r="C10" s="79"/>
      <c r="D10" s="81" t="s">
        <v>11</v>
      </c>
      <c r="E10" s="81"/>
      <c r="F10" s="83">
        <f aca="true" t="shared" si="5" ref="F10:N10">+F16+F22+F28+F34+F40+F46+F52</f>
        <v>2326.776766396214</v>
      </c>
      <c r="G10" s="84">
        <f t="shared" si="5"/>
        <v>180.4503042596349</v>
      </c>
      <c r="H10" s="84">
        <f t="shared" si="5"/>
        <v>1406.6507437457742</v>
      </c>
      <c r="I10" s="84">
        <f t="shared" si="5"/>
        <v>1652.9317444219068</v>
      </c>
      <c r="J10" s="84">
        <f t="shared" si="5"/>
        <v>1108.3988336713999</v>
      </c>
      <c r="K10" s="84">
        <f t="shared" si="5"/>
        <v>10.155882352941177</v>
      </c>
      <c r="L10" s="84">
        <f t="shared" si="5"/>
        <v>122.92230392156863</v>
      </c>
      <c r="M10" s="84">
        <f t="shared" si="5"/>
        <v>314.2399509803922</v>
      </c>
      <c r="N10" s="85">
        <f t="shared" si="5"/>
        <v>7122.526529749831</v>
      </c>
    </row>
    <row r="11" spans="3:14" ht="21.75">
      <c r="C11" s="14" t="s">
        <v>26</v>
      </c>
      <c r="D11" s="15" t="s">
        <v>7</v>
      </c>
      <c r="E11" s="15" t="s">
        <v>7</v>
      </c>
      <c r="F11" s="68">
        <v>982.7411901823666</v>
      </c>
      <c r="G11" s="16">
        <v>2.1666666666666665</v>
      </c>
      <c r="H11" s="16">
        <v>77.51701631701633</v>
      </c>
      <c r="I11" s="16">
        <v>41.96376662553133</v>
      </c>
      <c r="J11" s="16">
        <v>140.21845605375017</v>
      </c>
      <c r="K11" s="16">
        <v>0</v>
      </c>
      <c r="L11" s="16">
        <v>0</v>
      </c>
      <c r="M11" s="16">
        <v>10.920286576168929</v>
      </c>
      <c r="N11" s="17">
        <v>1255.5273824215</v>
      </c>
    </row>
    <row r="12" spans="3:14" ht="21.75">
      <c r="C12" s="18"/>
      <c r="D12" s="19"/>
      <c r="E12" s="19" t="s">
        <v>8</v>
      </c>
      <c r="F12" s="22">
        <v>5.735294117647059</v>
      </c>
      <c r="G12" s="20">
        <v>0</v>
      </c>
      <c r="H12" s="20">
        <v>0</v>
      </c>
      <c r="I12" s="20">
        <v>0.11764705882352941</v>
      </c>
      <c r="J12" s="20">
        <v>0</v>
      </c>
      <c r="K12" s="20">
        <v>0</v>
      </c>
      <c r="L12" s="20">
        <v>0.2647058823529412</v>
      </c>
      <c r="M12" s="20">
        <v>0</v>
      </c>
      <c r="N12" s="21">
        <v>6.117647058823529</v>
      </c>
    </row>
    <row r="13" spans="3:14" ht="21.75">
      <c r="C13" s="18"/>
      <c r="D13" s="19"/>
      <c r="E13" s="19" t="s">
        <v>6</v>
      </c>
      <c r="F13" s="22">
        <v>988.4764843000137</v>
      </c>
      <c r="G13" s="20">
        <v>2.1666666666666665</v>
      </c>
      <c r="H13" s="20">
        <v>77.51701631701633</v>
      </c>
      <c r="I13" s="20">
        <v>42.08141368435486</v>
      </c>
      <c r="J13" s="20">
        <v>140.21845605375017</v>
      </c>
      <c r="K13" s="20">
        <v>0</v>
      </c>
      <c r="L13" s="20">
        <v>0.2647058823529412</v>
      </c>
      <c r="M13" s="20">
        <v>10.920286576168929</v>
      </c>
      <c r="N13" s="21">
        <v>1261.6450294803235</v>
      </c>
    </row>
    <row r="14" spans="3:14" ht="21.75">
      <c r="C14" s="18"/>
      <c r="D14" s="19" t="s">
        <v>9</v>
      </c>
      <c r="E14" s="19" t="s">
        <v>8</v>
      </c>
      <c r="F14" s="22">
        <v>166.29166666666666</v>
      </c>
      <c r="G14" s="20">
        <v>0</v>
      </c>
      <c r="H14" s="20">
        <v>0</v>
      </c>
      <c r="I14" s="20">
        <v>0.375</v>
      </c>
      <c r="J14" s="20">
        <v>0</v>
      </c>
      <c r="K14" s="20">
        <v>0</v>
      </c>
      <c r="L14" s="20">
        <v>2.875</v>
      </c>
      <c r="M14" s="20">
        <v>0</v>
      </c>
      <c r="N14" s="21">
        <v>169.54166666666666</v>
      </c>
    </row>
    <row r="15" spans="3:14" ht="21.75">
      <c r="C15" s="18"/>
      <c r="D15" s="19"/>
      <c r="E15" s="19" t="s">
        <v>10</v>
      </c>
      <c r="F15" s="22">
        <v>332.5833333333333</v>
      </c>
      <c r="G15" s="20">
        <v>0</v>
      </c>
      <c r="H15" s="20">
        <v>0</v>
      </c>
      <c r="I15" s="20">
        <v>0.75</v>
      </c>
      <c r="J15" s="20">
        <v>0</v>
      </c>
      <c r="K15" s="20">
        <v>0</v>
      </c>
      <c r="L15" s="20">
        <v>5.75</v>
      </c>
      <c r="M15" s="20">
        <v>0</v>
      </c>
      <c r="N15" s="21">
        <v>339.0833333333333</v>
      </c>
    </row>
    <row r="16" spans="3:14" ht="21.75">
      <c r="C16" s="23"/>
      <c r="D16" s="24" t="s">
        <v>11</v>
      </c>
      <c r="E16" s="24"/>
      <c r="F16" s="25">
        <v>1321.059817633347</v>
      </c>
      <c r="G16" s="26">
        <v>2.1666666666666665</v>
      </c>
      <c r="H16" s="26">
        <v>77.51701631701633</v>
      </c>
      <c r="I16" s="26">
        <v>42.83141368435486</v>
      </c>
      <c r="J16" s="26">
        <v>140.21845605375017</v>
      </c>
      <c r="K16" s="26">
        <v>0</v>
      </c>
      <c r="L16" s="26">
        <v>6.014705882352941</v>
      </c>
      <c r="M16" s="26">
        <v>10.920286576168929</v>
      </c>
      <c r="N16" s="27">
        <v>1600.728362813657</v>
      </c>
    </row>
    <row r="17" spans="3:14" ht="21.75">
      <c r="C17" s="14" t="s">
        <v>39</v>
      </c>
      <c r="D17" s="15" t="s">
        <v>7</v>
      </c>
      <c r="E17" s="15" t="s">
        <v>7</v>
      </c>
      <c r="F17" s="68">
        <v>0</v>
      </c>
      <c r="G17" s="16">
        <v>0</v>
      </c>
      <c r="H17" s="16">
        <v>716.7352941176471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7">
        <v>716.7352941176471</v>
      </c>
    </row>
    <row r="18" spans="3:14" ht="21.75">
      <c r="C18" s="18"/>
      <c r="D18" s="19"/>
      <c r="E18" s="19" t="s">
        <v>8</v>
      </c>
      <c r="F18" s="22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0</v>
      </c>
    </row>
    <row r="19" spans="3:14" ht="21.75">
      <c r="C19" s="18"/>
      <c r="D19" s="19"/>
      <c r="E19" s="19" t="s">
        <v>6</v>
      </c>
      <c r="F19" s="22">
        <v>0</v>
      </c>
      <c r="G19" s="20">
        <v>0</v>
      </c>
      <c r="H19" s="20">
        <v>716.7352941176471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716.7352941176471</v>
      </c>
    </row>
    <row r="20" spans="3:14" ht="21.75">
      <c r="C20" s="18"/>
      <c r="D20" s="19" t="s">
        <v>9</v>
      </c>
      <c r="E20" s="19" t="s">
        <v>8</v>
      </c>
      <c r="F20" s="22">
        <v>0.5</v>
      </c>
      <c r="G20" s="20">
        <v>0</v>
      </c>
      <c r="H20" s="20">
        <v>36.45833333333333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36.95833333333333</v>
      </c>
    </row>
    <row r="21" spans="3:14" ht="21.75">
      <c r="C21" s="18"/>
      <c r="D21" s="19"/>
      <c r="E21" s="19" t="s">
        <v>10</v>
      </c>
      <c r="F21" s="22">
        <v>1</v>
      </c>
      <c r="G21" s="20">
        <v>0</v>
      </c>
      <c r="H21" s="20">
        <v>72.91666666666666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73.91666666666666</v>
      </c>
    </row>
    <row r="22" spans="3:14" ht="21.75">
      <c r="C22" s="23"/>
      <c r="D22" s="24" t="s">
        <v>11</v>
      </c>
      <c r="E22" s="24"/>
      <c r="F22" s="25">
        <v>1</v>
      </c>
      <c r="G22" s="26">
        <v>0</v>
      </c>
      <c r="H22" s="26">
        <v>789.6519607843137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7">
        <v>790.6519607843137</v>
      </c>
    </row>
    <row r="23" spans="3:14" ht="21.75">
      <c r="C23" s="28" t="s">
        <v>27</v>
      </c>
      <c r="D23" s="19" t="s">
        <v>7</v>
      </c>
      <c r="E23" s="19" t="s">
        <v>7</v>
      </c>
      <c r="F23" s="22">
        <v>921.3739465515331</v>
      </c>
      <c r="G23" s="20">
        <v>131.48388550822628</v>
      </c>
      <c r="H23" s="20">
        <v>480.92430057546704</v>
      </c>
      <c r="I23" s="20">
        <v>1434.0249410100832</v>
      </c>
      <c r="J23" s="20">
        <v>373.00113737400767</v>
      </c>
      <c r="K23" s="20">
        <v>9.705882352941178</v>
      </c>
      <c r="L23" s="20">
        <v>0</v>
      </c>
      <c r="M23" s="20">
        <v>112.03396178984416</v>
      </c>
      <c r="N23" s="21">
        <v>3462.548055162102</v>
      </c>
    </row>
    <row r="24" spans="3:14" ht="21.75">
      <c r="C24" s="18"/>
      <c r="D24" s="19"/>
      <c r="E24" s="19" t="s">
        <v>8</v>
      </c>
      <c r="F24" s="22">
        <v>1.4411764705882353</v>
      </c>
      <c r="G24" s="20">
        <v>0</v>
      </c>
      <c r="H24" s="20">
        <v>0</v>
      </c>
      <c r="I24" s="20">
        <v>0.058823529411764705</v>
      </c>
      <c r="J24" s="20">
        <v>0</v>
      </c>
      <c r="K24" s="20">
        <v>0</v>
      </c>
      <c r="L24" s="20">
        <v>1.411764705882353</v>
      </c>
      <c r="M24" s="20">
        <v>0</v>
      </c>
      <c r="N24" s="21">
        <v>2.911764705882353</v>
      </c>
    </row>
    <row r="25" spans="3:14" ht="21.75">
      <c r="C25" s="18"/>
      <c r="D25" s="19"/>
      <c r="E25" s="19" t="s">
        <v>6</v>
      </c>
      <c r="F25" s="22">
        <v>922.8151230221214</v>
      </c>
      <c r="G25" s="20">
        <v>131.48388550822628</v>
      </c>
      <c r="H25" s="20">
        <v>480.92430057546704</v>
      </c>
      <c r="I25" s="20">
        <v>1434.083764539495</v>
      </c>
      <c r="J25" s="20">
        <v>373.00113737400767</v>
      </c>
      <c r="K25" s="20">
        <v>9.705882352941178</v>
      </c>
      <c r="L25" s="20">
        <v>1.411764705882353</v>
      </c>
      <c r="M25" s="20">
        <v>112.03396178984416</v>
      </c>
      <c r="N25" s="21">
        <v>3465.4598198679846</v>
      </c>
    </row>
    <row r="26" spans="3:14" ht="21.75">
      <c r="C26" s="18"/>
      <c r="D26" s="19" t="s">
        <v>9</v>
      </c>
      <c r="E26" s="19" t="s">
        <v>8</v>
      </c>
      <c r="F26" s="22">
        <v>11.875</v>
      </c>
      <c r="G26" s="20">
        <v>0</v>
      </c>
      <c r="H26" s="20">
        <v>0.875</v>
      </c>
      <c r="I26" s="20">
        <v>60.791666666666664</v>
      </c>
      <c r="J26" s="20">
        <v>0.625</v>
      </c>
      <c r="K26" s="20">
        <v>0.25</v>
      </c>
      <c r="L26" s="20">
        <v>2.5</v>
      </c>
      <c r="M26" s="20">
        <v>0.5</v>
      </c>
      <c r="N26" s="21">
        <v>77.41666666666667</v>
      </c>
    </row>
    <row r="27" spans="3:14" ht="21.75">
      <c r="C27" s="18"/>
      <c r="D27" s="19"/>
      <c r="E27" s="19" t="s">
        <v>10</v>
      </c>
      <c r="F27" s="22">
        <v>21.525000000000002</v>
      </c>
      <c r="G27" s="20">
        <v>0</v>
      </c>
      <c r="H27" s="20">
        <v>1.6</v>
      </c>
      <c r="I27" s="20">
        <v>118.25</v>
      </c>
      <c r="J27" s="20">
        <v>1.125</v>
      </c>
      <c r="K27" s="20">
        <v>0.45</v>
      </c>
      <c r="L27" s="20">
        <v>4.85</v>
      </c>
      <c r="M27" s="20">
        <v>0.925</v>
      </c>
      <c r="N27" s="21">
        <v>148.72500000000002</v>
      </c>
    </row>
    <row r="28" spans="3:14" ht="21.75">
      <c r="C28" s="18"/>
      <c r="D28" s="29" t="s">
        <v>11</v>
      </c>
      <c r="E28" s="29"/>
      <c r="F28" s="22">
        <v>944.3401230221214</v>
      </c>
      <c r="G28" s="20">
        <v>131.48388550822628</v>
      </c>
      <c r="H28" s="20">
        <v>482.52430057546707</v>
      </c>
      <c r="I28" s="20">
        <v>1552.333764539495</v>
      </c>
      <c r="J28" s="20">
        <v>374.12613737400767</v>
      </c>
      <c r="K28" s="20">
        <v>10.155882352941177</v>
      </c>
      <c r="L28" s="20">
        <v>6.261764705882353</v>
      </c>
      <c r="M28" s="20">
        <v>112.95896178984417</v>
      </c>
      <c r="N28" s="21">
        <v>3614.184819867985</v>
      </c>
    </row>
    <row r="29" spans="3:14" ht="21.75">
      <c r="C29" s="14" t="s">
        <v>28</v>
      </c>
      <c r="D29" s="15" t="s">
        <v>7</v>
      </c>
      <c r="E29" s="15" t="s">
        <v>7</v>
      </c>
      <c r="F29" s="68">
        <v>57.071678681922066</v>
      </c>
      <c r="G29" s="16">
        <v>15.182105025918412</v>
      </c>
      <c r="H29" s="16">
        <v>56.898642539565444</v>
      </c>
      <c r="I29" s="16">
        <v>57.16362502158647</v>
      </c>
      <c r="J29" s="16">
        <v>593.3483578907008</v>
      </c>
      <c r="K29" s="16">
        <v>0</v>
      </c>
      <c r="L29" s="16">
        <v>0</v>
      </c>
      <c r="M29" s="16">
        <v>17.633986928104573</v>
      </c>
      <c r="N29" s="17">
        <v>797.2983960877978</v>
      </c>
    </row>
    <row r="30" spans="3:14" ht="21.75">
      <c r="C30" s="18"/>
      <c r="D30" s="19"/>
      <c r="E30" s="19" t="s">
        <v>8</v>
      </c>
      <c r="F30" s="22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</row>
    <row r="31" spans="3:14" ht="21.75">
      <c r="C31" s="18"/>
      <c r="D31" s="19"/>
      <c r="E31" s="19" t="s">
        <v>6</v>
      </c>
      <c r="F31" s="22">
        <v>57.071678681922066</v>
      </c>
      <c r="G31" s="20">
        <v>15.182105025918412</v>
      </c>
      <c r="H31" s="20">
        <v>56.898642539565444</v>
      </c>
      <c r="I31" s="20">
        <v>57.16362502158647</v>
      </c>
      <c r="J31" s="20">
        <v>593.3483578907008</v>
      </c>
      <c r="K31" s="20">
        <v>0</v>
      </c>
      <c r="L31" s="20">
        <v>0</v>
      </c>
      <c r="M31" s="20">
        <v>17.633986928104573</v>
      </c>
      <c r="N31" s="21">
        <v>797.2983960877978</v>
      </c>
    </row>
    <row r="32" spans="3:14" ht="21.75">
      <c r="C32" s="18"/>
      <c r="D32" s="19" t="s">
        <v>9</v>
      </c>
      <c r="E32" s="19" t="s">
        <v>8</v>
      </c>
      <c r="F32" s="22">
        <v>0.125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22.874999999999996</v>
      </c>
      <c r="M32" s="20">
        <v>0.125</v>
      </c>
      <c r="N32" s="21">
        <v>23.124999999999996</v>
      </c>
    </row>
    <row r="33" spans="3:14" ht="21.75">
      <c r="C33" s="18"/>
      <c r="D33" s="19"/>
      <c r="E33" s="19" t="s">
        <v>10</v>
      </c>
      <c r="F33" s="46">
        <f>+F32*1.5</f>
        <v>0.1875</v>
      </c>
      <c r="G33" s="44">
        <f aca="true" t="shared" si="6" ref="G33:N33">+G32*1.5</f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34.31249999999999</v>
      </c>
      <c r="M33" s="44">
        <f t="shared" si="6"/>
        <v>0.1875</v>
      </c>
      <c r="N33" s="45">
        <f t="shared" si="6"/>
        <v>34.68749999999999</v>
      </c>
    </row>
    <row r="34" spans="3:14" ht="21.75">
      <c r="C34" s="23"/>
      <c r="D34" s="24" t="s">
        <v>11</v>
      </c>
      <c r="E34" s="24"/>
      <c r="F34" s="47">
        <f>+F31+F33</f>
        <v>57.259178681922066</v>
      </c>
      <c r="G34" s="48">
        <f aca="true" t="shared" si="7" ref="G34:N34">+G31+G33</f>
        <v>15.182105025918412</v>
      </c>
      <c r="H34" s="48">
        <f t="shared" si="7"/>
        <v>56.898642539565444</v>
      </c>
      <c r="I34" s="48">
        <f t="shared" si="7"/>
        <v>57.16362502158647</v>
      </c>
      <c r="J34" s="48">
        <f t="shared" si="7"/>
        <v>593.3483578907008</v>
      </c>
      <c r="K34" s="48">
        <f t="shared" si="7"/>
        <v>0</v>
      </c>
      <c r="L34" s="48">
        <f t="shared" si="7"/>
        <v>34.31249999999999</v>
      </c>
      <c r="M34" s="48">
        <f t="shared" si="7"/>
        <v>17.821486928104573</v>
      </c>
      <c r="N34" s="49">
        <f t="shared" si="7"/>
        <v>831.9858960877978</v>
      </c>
    </row>
    <row r="35" spans="3:14" ht="21.75">
      <c r="C35" s="28" t="s">
        <v>25</v>
      </c>
      <c r="D35" s="19" t="s">
        <v>7</v>
      </c>
      <c r="E35" s="19" t="s">
        <v>7</v>
      </c>
      <c r="F35" s="22">
        <v>0.11764705882352941</v>
      </c>
      <c r="G35" s="20">
        <v>0</v>
      </c>
      <c r="H35" s="20">
        <v>0.058823529411764705</v>
      </c>
      <c r="I35" s="20">
        <v>0.35294117647058826</v>
      </c>
      <c r="J35" s="20">
        <v>0.7058823529411765</v>
      </c>
      <c r="K35" s="20">
        <v>0</v>
      </c>
      <c r="L35" s="20">
        <v>0</v>
      </c>
      <c r="M35" s="20">
        <v>133.2058823529412</v>
      </c>
      <c r="N35" s="21">
        <v>134.44117647058823</v>
      </c>
    </row>
    <row r="36" spans="3:14" ht="21.75">
      <c r="C36" s="18"/>
      <c r="D36" s="19"/>
      <c r="E36" s="19" t="s">
        <v>8</v>
      </c>
      <c r="F36" s="22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0</v>
      </c>
    </row>
    <row r="37" spans="3:14" ht="21.75">
      <c r="C37" s="18"/>
      <c r="D37" s="19"/>
      <c r="E37" s="19" t="s">
        <v>6</v>
      </c>
      <c r="F37" s="22">
        <v>0.11764705882352941</v>
      </c>
      <c r="G37" s="20">
        <v>0</v>
      </c>
      <c r="H37" s="20">
        <v>0.058823529411764705</v>
      </c>
      <c r="I37" s="20">
        <v>0.35294117647058826</v>
      </c>
      <c r="J37" s="20">
        <v>0.7058823529411765</v>
      </c>
      <c r="K37" s="20">
        <v>0</v>
      </c>
      <c r="L37" s="20">
        <v>0</v>
      </c>
      <c r="M37" s="20">
        <v>133.2058823529412</v>
      </c>
      <c r="N37" s="21">
        <v>134.44117647058823</v>
      </c>
    </row>
    <row r="38" spans="3:14" ht="21.75">
      <c r="C38" s="18"/>
      <c r="D38" s="19" t="s">
        <v>9</v>
      </c>
      <c r="E38" s="19" t="s">
        <v>8</v>
      </c>
      <c r="F38" s="22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19.666666666666668</v>
      </c>
      <c r="N38" s="21">
        <v>19.666666666666668</v>
      </c>
    </row>
    <row r="39" spans="3:14" ht="21.75">
      <c r="C39" s="18"/>
      <c r="D39" s="19"/>
      <c r="E39" s="19" t="s">
        <v>10</v>
      </c>
      <c r="F39" s="22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39.333333333333336</v>
      </c>
      <c r="N39" s="21">
        <v>39.333333333333336</v>
      </c>
    </row>
    <row r="40" spans="3:14" ht="21.75">
      <c r="C40" s="18"/>
      <c r="D40" s="29" t="s">
        <v>11</v>
      </c>
      <c r="E40" s="29"/>
      <c r="F40" s="22">
        <v>0.11764705882352941</v>
      </c>
      <c r="G40" s="20">
        <v>0</v>
      </c>
      <c r="H40" s="20">
        <v>0.058823529411764705</v>
      </c>
      <c r="I40" s="20">
        <v>0.35294117647058826</v>
      </c>
      <c r="J40" s="20">
        <v>0.7058823529411765</v>
      </c>
      <c r="K40" s="20">
        <v>0</v>
      </c>
      <c r="L40" s="20">
        <v>0</v>
      </c>
      <c r="M40" s="20">
        <v>172.53921568627453</v>
      </c>
      <c r="N40" s="21">
        <v>173.77450980392157</v>
      </c>
    </row>
    <row r="41" spans="3:14" ht="21.75">
      <c r="C41" s="14" t="s">
        <v>40</v>
      </c>
      <c r="D41" s="15" t="s">
        <v>7</v>
      </c>
      <c r="E41" s="15" t="s">
        <v>7</v>
      </c>
      <c r="F41" s="68">
        <v>0</v>
      </c>
      <c r="G41" s="16">
        <v>31.61764705882353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7">
        <v>31.61764705882353</v>
      </c>
    </row>
    <row r="42" spans="3:14" ht="21.75">
      <c r="C42" s="18"/>
      <c r="D42" s="19"/>
      <c r="E42" s="19" t="s">
        <v>8</v>
      </c>
      <c r="F42" s="22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0</v>
      </c>
    </row>
    <row r="43" spans="3:14" ht="21.75">
      <c r="C43" s="18"/>
      <c r="D43" s="19"/>
      <c r="E43" s="19" t="s">
        <v>6</v>
      </c>
      <c r="F43" s="22">
        <v>0</v>
      </c>
      <c r="G43" s="20">
        <v>31.61764705882353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31.61764705882353</v>
      </c>
    </row>
    <row r="44" spans="3:14" ht="21.75">
      <c r="C44" s="18"/>
      <c r="D44" s="19" t="s">
        <v>9</v>
      </c>
      <c r="E44" s="19" t="s">
        <v>8</v>
      </c>
      <c r="F44" s="22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0</v>
      </c>
    </row>
    <row r="45" spans="3:14" ht="21.75">
      <c r="C45" s="18"/>
      <c r="D45" s="19"/>
      <c r="E45" s="19" t="s">
        <v>10</v>
      </c>
      <c r="F45" s="22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0</v>
      </c>
    </row>
    <row r="46" spans="3:14" ht="21.75">
      <c r="C46" s="23"/>
      <c r="D46" s="24" t="s">
        <v>11</v>
      </c>
      <c r="E46" s="24"/>
      <c r="F46" s="25">
        <v>0</v>
      </c>
      <c r="G46" s="26">
        <v>31.61764705882353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7">
        <v>31.61764705882353</v>
      </c>
    </row>
    <row r="47" spans="3:14" ht="21.75">
      <c r="C47" s="14" t="s">
        <v>41</v>
      </c>
      <c r="D47" s="15" t="s">
        <v>7</v>
      </c>
      <c r="E47" s="15" t="s">
        <v>7</v>
      </c>
      <c r="F47" s="68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7">
        <v>0</v>
      </c>
    </row>
    <row r="48" spans="3:14" ht="21.75">
      <c r="C48" s="18"/>
      <c r="D48" s="19"/>
      <c r="E48" s="19" t="s">
        <v>8</v>
      </c>
      <c r="F48" s="22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0</v>
      </c>
    </row>
    <row r="49" spans="3:14" ht="21.75">
      <c r="C49" s="18"/>
      <c r="D49" s="19"/>
      <c r="E49" s="19" t="s">
        <v>6</v>
      </c>
      <c r="F49" s="22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0</v>
      </c>
    </row>
    <row r="50" spans="3:14" ht="21.75">
      <c r="C50" s="18"/>
      <c r="D50" s="19" t="s">
        <v>9</v>
      </c>
      <c r="E50" s="19" t="s">
        <v>8</v>
      </c>
      <c r="F50" s="22">
        <v>1.5</v>
      </c>
      <c r="G50" s="20">
        <v>0</v>
      </c>
      <c r="H50" s="20">
        <v>0</v>
      </c>
      <c r="I50" s="20">
        <v>0.125</v>
      </c>
      <c r="J50" s="20">
        <v>0</v>
      </c>
      <c r="K50" s="20">
        <v>0</v>
      </c>
      <c r="L50" s="20">
        <v>38.16666666666667</v>
      </c>
      <c r="M50" s="20">
        <v>0</v>
      </c>
      <c r="N50" s="21">
        <v>39.79166666666667</v>
      </c>
    </row>
    <row r="51" spans="3:14" ht="21.75">
      <c r="C51" s="18"/>
      <c r="D51" s="19"/>
      <c r="E51" s="19" t="s">
        <v>10</v>
      </c>
      <c r="F51" s="22">
        <v>3</v>
      </c>
      <c r="G51" s="20">
        <v>0</v>
      </c>
      <c r="H51" s="20">
        <v>0</v>
      </c>
      <c r="I51" s="20">
        <v>0.25</v>
      </c>
      <c r="J51" s="20">
        <v>0</v>
      </c>
      <c r="K51" s="20">
        <v>0</v>
      </c>
      <c r="L51" s="20">
        <v>76.33333333333334</v>
      </c>
      <c r="M51" s="20">
        <v>0</v>
      </c>
      <c r="N51" s="21">
        <v>79.58333333333334</v>
      </c>
    </row>
    <row r="52" spans="3:14" ht="21.75">
      <c r="C52" s="30"/>
      <c r="D52" s="31" t="s">
        <v>11</v>
      </c>
      <c r="E52" s="31"/>
      <c r="F52" s="32">
        <v>3</v>
      </c>
      <c r="G52" s="33">
        <v>0</v>
      </c>
      <c r="H52" s="33">
        <v>0</v>
      </c>
      <c r="I52" s="33">
        <v>0.25</v>
      </c>
      <c r="J52" s="33">
        <v>0</v>
      </c>
      <c r="K52" s="33">
        <v>0</v>
      </c>
      <c r="L52" s="33">
        <v>76.33333333333334</v>
      </c>
      <c r="M52" s="33">
        <v>0</v>
      </c>
      <c r="N52" s="13">
        <v>79.58333333333334</v>
      </c>
    </row>
  </sheetData>
  <sheetProtection/>
  <hyperlinks>
    <hyperlink ref="E3" r:id="rId1" display="http://www.hcrd.edu.kps.ku.ac.th/phd.html"/>
  </hyperlink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N52"/>
  <sheetViews>
    <sheetView showGridLines="0" zoomScalePageLayoutView="0" workbookViewId="0" topLeftCell="C1">
      <selection activeCell="O34" sqref="O34"/>
    </sheetView>
  </sheetViews>
  <sheetFormatPr defaultColWidth="9.140625" defaultRowHeight="25.5" customHeight="1"/>
  <cols>
    <col min="1" max="1" width="6.8515625" style="2" hidden="1" customWidth="1"/>
    <col min="2" max="2" width="4.28125" style="2" hidden="1" customWidth="1"/>
    <col min="3" max="3" width="30.7109375" style="34" customWidth="1"/>
    <col min="4" max="5" width="8.7109375" style="35" customWidth="1"/>
    <col min="6" max="8" width="12.7109375" style="35" customWidth="1"/>
    <col min="9" max="9" width="10.7109375" style="35" customWidth="1"/>
    <col min="10" max="10" width="9.00390625" style="35" bestFit="1" customWidth="1"/>
    <col min="11" max="11" width="8.8515625" style="35" bestFit="1" customWidth="1"/>
    <col min="12" max="12" width="15.140625" style="35" bestFit="1" customWidth="1"/>
    <col min="13" max="13" width="11.7109375" style="35" bestFit="1" customWidth="1"/>
    <col min="14" max="14" width="9.140625" style="35" bestFit="1" customWidth="1"/>
    <col min="15" max="15" width="9.28125" style="1" bestFit="1" customWidth="1"/>
    <col min="16" max="16384" width="9.140625" style="1" customWidth="1"/>
  </cols>
  <sheetData>
    <row r="1" spans="1:14" s="55" customFormat="1" ht="25.5" customHeight="1">
      <c r="A1" s="63"/>
      <c r="B1" s="63"/>
      <c r="C1" s="53" t="s">
        <v>35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3:14" ht="25.5" customHeight="1">
      <c r="C2" s="66"/>
      <c r="F2" s="67"/>
      <c r="G2" s="67"/>
      <c r="H2" s="67"/>
      <c r="I2" s="67"/>
      <c r="J2" s="67"/>
      <c r="K2" s="67"/>
      <c r="L2" s="67"/>
      <c r="M2" s="67"/>
      <c r="N2" s="67"/>
    </row>
    <row r="3" spans="3:14" ht="25.5" customHeight="1">
      <c r="C3" s="3" t="s">
        <v>12</v>
      </c>
      <c r="D3" s="4" t="s">
        <v>0</v>
      </c>
      <c r="E3" s="3" t="s">
        <v>1</v>
      </c>
      <c r="F3" s="5" t="s">
        <v>4</v>
      </c>
      <c r="G3" s="6"/>
      <c r="H3" s="6"/>
      <c r="I3" s="6"/>
      <c r="J3" s="6"/>
      <c r="K3" s="6"/>
      <c r="L3" s="6"/>
      <c r="M3" s="6"/>
      <c r="N3" s="7"/>
    </row>
    <row r="4" spans="3:14" ht="25.5" customHeight="1">
      <c r="C4" s="8"/>
      <c r="D4" s="9" t="s">
        <v>2</v>
      </c>
      <c r="E4" s="10" t="s">
        <v>3</v>
      </c>
      <c r="F4" s="11" t="s">
        <v>13</v>
      </c>
      <c r="G4" s="12" t="s">
        <v>14</v>
      </c>
      <c r="H4" s="12" t="s">
        <v>15</v>
      </c>
      <c r="I4" s="12" t="s">
        <v>5</v>
      </c>
      <c r="J4" s="12" t="s">
        <v>16</v>
      </c>
      <c r="K4" s="12" t="s">
        <v>17</v>
      </c>
      <c r="L4" s="12" t="s">
        <v>18</v>
      </c>
      <c r="M4" s="12" t="s">
        <v>19</v>
      </c>
      <c r="N4" s="13" t="s">
        <v>6</v>
      </c>
    </row>
    <row r="5" spans="1:14" s="55" customFormat="1" ht="21.75">
      <c r="A5" s="63"/>
      <c r="B5" s="63"/>
      <c r="C5" s="74" t="s">
        <v>29</v>
      </c>
      <c r="D5" s="75" t="s">
        <v>7</v>
      </c>
      <c r="E5" s="75" t="s">
        <v>7</v>
      </c>
      <c r="F5" s="83">
        <f aca="true" t="shared" si="0" ref="F5:N5">+F11+F17+F23+F29+F35+F41+F47</f>
        <v>2022.3411764705884</v>
      </c>
      <c r="G5" s="84">
        <f t="shared" si="0"/>
        <v>190.29411764705884</v>
      </c>
      <c r="H5" s="84">
        <f t="shared" si="0"/>
        <v>1363.3411764705884</v>
      </c>
      <c r="I5" s="84">
        <f t="shared" si="0"/>
        <v>1585.9882352941177</v>
      </c>
      <c r="J5" s="84">
        <f t="shared" si="0"/>
        <v>1127.6470588235297</v>
      </c>
      <c r="K5" s="84">
        <f t="shared" si="0"/>
        <v>19.411764705882355</v>
      </c>
      <c r="L5" s="84">
        <f t="shared" si="0"/>
        <v>0</v>
      </c>
      <c r="M5" s="84">
        <f t="shared" si="0"/>
        <v>282.17647058823536</v>
      </c>
      <c r="N5" s="85">
        <f t="shared" si="0"/>
        <v>6591.2</v>
      </c>
    </row>
    <row r="6" spans="1:14" s="55" customFormat="1" ht="21.75">
      <c r="A6" s="63"/>
      <c r="B6" s="63"/>
      <c r="C6" s="79"/>
      <c r="D6" s="80"/>
      <c r="E6" s="80" t="s">
        <v>8</v>
      </c>
      <c r="F6" s="83">
        <f aca="true" t="shared" si="1" ref="F6:N6">+F12+F18+F24+F30+F36+F42+F48</f>
        <v>9.647058823529413</v>
      </c>
      <c r="G6" s="84">
        <f t="shared" si="1"/>
        <v>0</v>
      </c>
      <c r="H6" s="84">
        <f t="shared" si="1"/>
        <v>0</v>
      </c>
      <c r="I6" s="84">
        <f t="shared" si="1"/>
        <v>0.23529411764705882</v>
      </c>
      <c r="J6" s="84">
        <f t="shared" si="1"/>
        <v>0</v>
      </c>
      <c r="K6" s="84">
        <f t="shared" si="1"/>
        <v>0</v>
      </c>
      <c r="L6" s="84">
        <f t="shared" si="1"/>
        <v>2.235294117647059</v>
      </c>
      <c r="M6" s="84">
        <f t="shared" si="1"/>
        <v>0</v>
      </c>
      <c r="N6" s="85">
        <f t="shared" si="1"/>
        <v>12.117647058823529</v>
      </c>
    </row>
    <row r="7" spans="1:14" s="55" customFormat="1" ht="21.75">
      <c r="A7" s="63"/>
      <c r="B7" s="63"/>
      <c r="C7" s="79"/>
      <c r="D7" s="80"/>
      <c r="E7" s="80" t="s">
        <v>6</v>
      </c>
      <c r="F7" s="83">
        <f aca="true" t="shared" si="2" ref="F7:N7">+F13+F19+F25+F31+F37+F43+F49</f>
        <v>2031.9882352941177</v>
      </c>
      <c r="G7" s="84">
        <f t="shared" si="2"/>
        <v>190.29411764705884</v>
      </c>
      <c r="H7" s="84">
        <f t="shared" si="2"/>
        <v>1363.3411764705884</v>
      </c>
      <c r="I7" s="84">
        <f t="shared" si="2"/>
        <v>1586.2235294117647</v>
      </c>
      <c r="J7" s="84">
        <f t="shared" si="2"/>
        <v>1127.6470588235297</v>
      </c>
      <c r="K7" s="84">
        <f t="shared" si="2"/>
        <v>19.411764705882355</v>
      </c>
      <c r="L7" s="84">
        <f t="shared" si="2"/>
        <v>2.235294117647059</v>
      </c>
      <c r="M7" s="84">
        <f t="shared" si="2"/>
        <v>282.17647058823536</v>
      </c>
      <c r="N7" s="85">
        <f t="shared" si="2"/>
        <v>6603.317647058825</v>
      </c>
    </row>
    <row r="8" spans="1:14" s="55" customFormat="1" ht="21.75">
      <c r="A8" s="63"/>
      <c r="B8" s="63"/>
      <c r="C8" s="79"/>
      <c r="D8" s="80" t="s">
        <v>9</v>
      </c>
      <c r="E8" s="80" t="s">
        <v>8</v>
      </c>
      <c r="F8" s="83">
        <f aca="true" t="shared" si="3" ref="F8:N8">+F14+F20+F26+F32+F38+F44+F50</f>
        <v>194.75</v>
      </c>
      <c r="G8" s="84">
        <f t="shared" si="3"/>
        <v>0</v>
      </c>
      <c r="H8" s="84">
        <f t="shared" si="3"/>
        <v>42.916666666666664</v>
      </c>
      <c r="I8" s="84">
        <f t="shared" si="3"/>
        <v>55.416666666666664</v>
      </c>
      <c r="J8" s="84">
        <f t="shared" si="3"/>
        <v>1.25</v>
      </c>
      <c r="K8" s="84">
        <f t="shared" si="3"/>
        <v>0.5</v>
      </c>
      <c r="L8" s="84">
        <f t="shared" si="3"/>
        <v>67.66666666666666</v>
      </c>
      <c r="M8" s="84">
        <f t="shared" si="3"/>
        <v>22.5</v>
      </c>
      <c r="N8" s="85">
        <f t="shared" si="3"/>
        <v>384.99999999999994</v>
      </c>
    </row>
    <row r="9" spans="1:14" s="55" customFormat="1" ht="21.75">
      <c r="A9" s="63"/>
      <c r="B9" s="63"/>
      <c r="C9" s="79"/>
      <c r="D9" s="80"/>
      <c r="E9" s="80" t="s">
        <v>10</v>
      </c>
      <c r="F9" s="83">
        <f aca="true" t="shared" si="4" ref="F9:N9">+F15+F21+F27+F33+F39+F45+F51</f>
        <v>384.975</v>
      </c>
      <c r="G9" s="84">
        <f t="shared" si="4"/>
        <v>0</v>
      </c>
      <c r="H9" s="84">
        <f t="shared" si="4"/>
        <v>85.53333333333333</v>
      </c>
      <c r="I9" s="84">
        <f t="shared" si="4"/>
        <v>107</v>
      </c>
      <c r="J9" s="84">
        <f t="shared" si="4"/>
        <v>2.25</v>
      </c>
      <c r="K9" s="84">
        <f t="shared" si="4"/>
        <v>0.9</v>
      </c>
      <c r="L9" s="84">
        <f t="shared" si="4"/>
        <v>122.36666666666666</v>
      </c>
      <c r="M9" s="84">
        <f t="shared" si="4"/>
        <v>44.85</v>
      </c>
      <c r="N9" s="85">
        <f t="shared" si="4"/>
        <v>747.8749999999999</v>
      </c>
    </row>
    <row r="10" spans="1:14" s="55" customFormat="1" ht="21.75">
      <c r="A10" s="63"/>
      <c r="B10" s="63"/>
      <c r="C10" s="79"/>
      <c r="D10" s="81" t="s">
        <v>11</v>
      </c>
      <c r="E10" s="81"/>
      <c r="F10" s="83">
        <f aca="true" t="shared" si="5" ref="F10:N10">+F16+F22+F28+F34+F40+F46+F52</f>
        <v>2416.9632352941176</v>
      </c>
      <c r="G10" s="84">
        <f t="shared" si="5"/>
        <v>190.29411764705884</v>
      </c>
      <c r="H10" s="84">
        <f t="shared" si="5"/>
        <v>1448.8745098039217</v>
      </c>
      <c r="I10" s="84">
        <f t="shared" si="5"/>
        <v>1693.2235294117647</v>
      </c>
      <c r="J10" s="84">
        <f t="shared" si="5"/>
        <v>1129.8970588235297</v>
      </c>
      <c r="K10" s="84">
        <f t="shared" si="5"/>
        <v>20.311764705882354</v>
      </c>
      <c r="L10" s="84">
        <f t="shared" si="5"/>
        <v>124.60196078431372</v>
      </c>
      <c r="M10" s="84">
        <f t="shared" si="5"/>
        <v>327.0264705882354</v>
      </c>
      <c r="N10" s="85">
        <f t="shared" si="5"/>
        <v>7351.192647058824</v>
      </c>
    </row>
    <row r="11" spans="3:14" ht="21.75">
      <c r="C11" s="14" t="s">
        <v>26</v>
      </c>
      <c r="D11" s="15" t="s">
        <v>7</v>
      </c>
      <c r="E11" s="15" t="s">
        <v>7</v>
      </c>
      <c r="F11" s="68">
        <v>978.9415741121625</v>
      </c>
      <c r="G11" s="16">
        <v>2.4509803921568625</v>
      </c>
      <c r="H11" s="16">
        <v>62.89158096805156</v>
      </c>
      <c r="I11" s="16">
        <v>43.8369532428356</v>
      </c>
      <c r="J11" s="16">
        <v>121.59104620869327</v>
      </c>
      <c r="K11" s="16">
        <v>0</v>
      </c>
      <c r="L11" s="16">
        <v>0</v>
      </c>
      <c r="M11" s="16">
        <v>8.617043740573152</v>
      </c>
      <c r="N11" s="17">
        <v>1218.3291786644727</v>
      </c>
    </row>
    <row r="12" spans="3:14" ht="21.75">
      <c r="C12" s="18"/>
      <c r="D12" s="19"/>
      <c r="E12" s="19" t="s">
        <v>8</v>
      </c>
      <c r="F12" s="22">
        <v>7.176470588235294</v>
      </c>
      <c r="G12" s="20">
        <v>0</v>
      </c>
      <c r="H12" s="20">
        <v>0</v>
      </c>
      <c r="I12" s="20">
        <v>0.23529411764705882</v>
      </c>
      <c r="J12" s="20">
        <v>0</v>
      </c>
      <c r="K12" s="20">
        <v>0</v>
      </c>
      <c r="L12" s="20">
        <v>0.5294117647058824</v>
      </c>
      <c r="M12" s="20">
        <v>0</v>
      </c>
      <c r="N12" s="21">
        <v>7.9411764705882355</v>
      </c>
    </row>
    <row r="13" spans="3:14" ht="21.75">
      <c r="C13" s="18"/>
      <c r="D13" s="19"/>
      <c r="E13" s="19" t="s">
        <v>6</v>
      </c>
      <c r="F13" s="22">
        <v>986.1180447003976</v>
      </c>
      <c r="G13" s="20">
        <v>2.4509803921568625</v>
      </c>
      <c r="H13" s="20">
        <v>62.89158096805156</v>
      </c>
      <c r="I13" s="20">
        <v>44.072247360482656</v>
      </c>
      <c r="J13" s="20">
        <v>121.59104620869327</v>
      </c>
      <c r="K13" s="20">
        <v>0</v>
      </c>
      <c r="L13" s="20">
        <v>0.5294117647058824</v>
      </c>
      <c r="M13" s="20">
        <v>8.617043740573152</v>
      </c>
      <c r="N13" s="21">
        <v>1226.270355135061</v>
      </c>
    </row>
    <row r="14" spans="3:14" ht="21.75">
      <c r="C14" s="18"/>
      <c r="D14" s="19" t="s">
        <v>9</v>
      </c>
      <c r="E14" s="19" t="s">
        <v>8</v>
      </c>
      <c r="F14" s="22">
        <v>172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2.75</v>
      </c>
      <c r="M14" s="20">
        <v>0</v>
      </c>
      <c r="N14" s="21">
        <v>174.75</v>
      </c>
    </row>
    <row r="15" spans="3:14" ht="21.75">
      <c r="C15" s="18"/>
      <c r="D15" s="19"/>
      <c r="E15" s="19" t="s">
        <v>10</v>
      </c>
      <c r="F15" s="22">
        <v>344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5.5</v>
      </c>
      <c r="M15" s="20">
        <v>0</v>
      </c>
      <c r="N15" s="21">
        <v>349.5</v>
      </c>
    </row>
    <row r="16" spans="3:14" ht="21.75">
      <c r="C16" s="23"/>
      <c r="D16" s="24" t="s">
        <v>11</v>
      </c>
      <c r="E16" s="24"/>
      <c r="F16" s="25">
        <v>1330.1180447003976</v>
      </c>
      <c r="G16" s="26">
        <v>2.4509803921568625</v>
      </c>
      <c r="H16" s="26">
        <v>62.89158096805156</v>
      </c>
      <c r="I16" s="26">
        <v>44.072247360482656</v>
      </c>
      <c r="J16" s="26">
        <v>121.59104620869327</v>
      </c>
      <c r="K16" s="26">
        <v>0</v>
      </c>
      <c r="L16" s="26">
        <v>6.029411764705883</v>
      </c>
      <c r="M16" s="26">
        <v>8.617043740573152</v>
      </c>
      <c r="N16" s="27">
        <v>1575.770355135061</v>
      </c>
    </row>
    <row r="17" spans="3:14" ht="21.75">
      <c r="C17" s="14" t="s">
        <v>39</v>
      </c>
      <c r="D17" s="15" t="s">
        <v>7</v>
      </c>
      <c r="E17" s="15" t="s">
        <v>7</v>
      </c>
      <c r="F17" s="68">
        <v>0</v>
      </c>
      <c r="G17" s="16">
        <v>0</v>
      </c>
      <c r="H17" s="16">
        <v>719.5294117647059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7">
        <v>719.5294117647059</v>
      </c>
    </row>
    <row r="18" spans="3:14" ht="21.75">
      <c r="C18" s="18"/>
      <c r="D18" s="19"/>
      <c r="E18" s="19" t="s">
        <v>8</v>
      </c>
      <c r="F18" s="22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0</v>
      </c>
    </row>
    <row r="19" spans="3:14" ht="21.75">
      <c r="C19" s="18"/>
      <c r="D19" s="19"/>
      <c r="E19" s="19" t="s">
        <v>6</v>
      </c>
      <c r="F19" s="22">
        <v>0</v>
      </c>
      <c r="G19" s="20">
        <v>0</v>
      </c>
      <c r="H19" s="20">
        <v>719.5294117647059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719.5294117647059</v>
      </c>
    </row>
    <row r="20" spans="3:14" ht="21.75">
      <c r="C20" s="18"/>
      <c r="D20" s="19" t="s">
        <v>9</v>
      </c>
      <c r="E20" s="19" t="s">
        <v>8</v>
      </c>
      <c r="F20" s="22">
        <v>0</v>
      </c>
      <c r="G20" s="20">
        <v>0</v>
      </c>
      <c r="H20" s="20">
        <v>41.166666666666664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41.166666666666664</v>
      </c>
    </row>
    <row r="21" spans="3:14" ht="21.75">
      <c r="C21" s="18"/>
      <c r="D21" s="19"/>
      <c r="E21" s="19" t="s">
        <v>10</v>
      </c>
      <c r="F21" s="22">
        <v>0</v>
      </c>
      <c r="G21" s="20">
        <v>0</v>
      </c>
      <c r="H21" s="20">
        <v>82.33333333333333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82.33333333333333</v>
      </c>
    </row>
    <row r="22" spans="3:14" ht="21.75">
      <c r="C22" s="23"/>
      <c r="D22" s="24" t="s">
        <v>11</v>
      </c>
      <c r="E22" s="24"/>
      <c r="F22" s="25">
        <v>0</v>
      </c>
      <c r="G22" s="26">
        <v>0</v>
      </c>
      <c r="H22" s="26">
        <v>801.8627450980392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7">
        <v>801.8627450980392</v>
      </c>
    </row>
    <row r="23" spans="3:14" ht="21.75">
      <c r="C23" s="14" t="s">
        <v>27</v>
      </c>
      <c r="D23" s="15" t="s">
        <v>7</v>
      </c>
      <c r="E23" s="15" t="s">
        <v>7</v>
      </c>
      <c r="F23" s="68">
        <v>989.9935162876341</v>
      </c>
      <c r="G23" s="16">
        <v>154.68627450980395</v>
      </c>
      <c r="H23" s="16">
        <v>525.4557197704258</v>
      </c>
      <c r="I23" s="16">
        <v>1479.783074768369</v>
      </c>
      <c r="J23" s="16">
        <v>417.791243070655</v>
      </c>
      <c r="K23" s="16">
        <v>19.411764705882355</v>
      </c>
      <c r="L23" s="16">
        <v>0</v>
      </c>
      <c r="M23" s="16">
        <v>131.5790346907994</v>
      </c>
      <c r="N23" s="17">
        <v>3718.7006278035697</v>
      </c>
    </row>
    <row r="24" spans="3:14" ht="21.75">
      <c r="C24" s="18"/>
      <c r="D24" s="19"/>
      <c r="E24" s="19" t="s">
        <v>8</v>
      </c>
      <c r="F24" s="22">
        <v>2.4705882352941178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1.7058823529411766</v>
      </c>
      <c r="M24" s="20">
        <v>0</v>
      </c>
      <c r="N24" s="21">
        <v>4.176470588235294</v>
      </c>
    </row>
    <row r="25" spans="3:14" ht="21.75">
      <c r="C25" s="18"/>
      <c r="D25" s="19"/>
      <c r="E25" s="19" t="s">
        <v>6</v>
      </c>
      <c r="F25" s="22">
        <v>992.4641045229282</v>
      </c>
      <c r="G25" s="20">
        <v>154.68627450980395</v>
      </c>
      <c r="H25" s="20">
        <v>525.4557197704258</v>
      </c>
      <c r="I25" s="20">
        <v>1479.783074768369</v>
      </c>
      <c r="J25" s="20">
        <v>417.791243070655</v>
      </c>
      <c r="K25" s="20">
        <v>19.411764705882355</v>
      </c>
      <c r="L25" s="20">
        <v>1.7058823529411766</v>
      </c>
      <c r="M25" s="20">
        <v>131.5790346907994</v>
      </c>
      <c r="N25" s="21">
        <v>3722.8770983918052</v>
      </c>
    </row>
    <row r="26" spans="3:14" ht="21.75">
      <c r="C26" s="18"/>
      <c r="D26" s="19" t="s">
        <v>9</v>
      </c>
      <c r="E26" s="19" t="s">
        <v>8</v>
      </c>
      <c r="F26" s="22">
        <v>22.25</v>
      </c>
      <c r="G26" s="20">
        <v>0</v>
      </c>
      <c r="H26" s="20">
        <v>1.75</v>
      </c>
      <c r="I26" s="20">
        <v>55.416666666666664</v>
      </c>
      <c r="J26" s="20">
        <v>1.25</v>
      </c>
      <c r="K26" s="20">
        <v>0.5</v>
      </c>
      <c r="L26" s="20">
        <v>2.5</v>
      </c>
      <c r="M26" s="20">
        <v>1</v>
      </c>
      <c r="N26" s="21">
        <v>84.66666666666667</v>
      </c>
    </row>
    <row r="27" spans="3:14" ht="21.75">
      <c r="C27" s="18"/>
      <c r="D27" s="19"/>
      <c r="E27" s="19" t="s">
        <v>10</v>
      </c>
      <c r="F27" s="22">
        <v>40.1</v>
      </c>
      <c r="G27" s="20">
        <v>0</v>
      </c>
      <c r="H27" s="20">
        <v>3.2</v>
      </c>
      <c r="I27" s="20">
        <v>107</v>
      </c>
      <c r="J27" s="20">
        <v>2.25</v>
      </c>
      <c r="K27" s="20">
        <v>0.9</v>
      </c>
      <c r="L27" s="20">
        <v>4.7</v>
      </c>
      <c r="M27" s="20">
        <v>1.85</v>
      </c>
      <c r="N27" s="21">
        <v>160</v>
      </c>
    </row>
    <row r="28" spans="3:14" ht="21.75">
      <c r="C28" s="23"/>
      <c r="D28" s="24" t="s">
        <v>11</v>
      </c>
      <c r="E28" s="24"/>
      <c r="F28" s="25">
        <v>1032.5641045229283</v>
      </c>
      <c r="G28" s="26">
        <v>154.68627450980395</v>
      </c>
      <c r="H28" s="26">
        <v>528.6557197704258</v>
      </c>
      <c r="I28" s="26">
        <v>1586.783074768369</v>
      </c>
      <c r="J28" s="26">
        <v>420.041243070655</v>
      </c>
      <c r="K28" s="26">
        <v>20.311764705882354</v>
      </c>
      <c r="L28" s="26">
        <v>6.405882352941177</v>
      </c>
      <c r="M28" s="26">
        <v>133.42903469079943</v>
      </c>
      <c r="N28" s="27">
        <v>3882.8770983918052</v>
      </c>
    </row>
    <row r="29" spans="3:14" ht="21.75">
      <c r="C29" s="14" t="s">
        <v>28</v>
      </c>
      <c r="D29" s="15" t="s">
        <v>7</v>
      </c>
      <c r="E29" s="15" t="s">
        <v>7</v>
      </c>
      <c r="F29" s="68">
        <v>53.406086070791915</v>
      </c>
      <c r="G29" s="16">
        <v>4.03921568627451</v>
      </c>
      <c r="H29" s="16">
        <v>55.46446396740513</v>
      </c>
      <c r="I29" s="16">
        <v>62.36820728291315</v>
      </c>
      <c r="J29" s="16">
        <v>588.2647695441814</v>
      </c>
      <c r="K29" s="16">
        <v>0</v>
      </c>
      <c r="L29" s="16">
        <v>0</v>
      </c>
      <c r="M29" s="16">
        <v>13.80392156862745</v>
      </c>
      <c r="N29" s="17">
        <v>777.3466641201935</v>
      </c>
    </row>
    <row r="30" spans="3:14" ht="21.75">
      <c r="C30" s="18"/>
      <c r="D30" s="19"/>
      <c r="E30" s="19" t="s">
        <v>8</v>
      </c>
      <c r="F30" s="22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</row>
    <row r="31" spans="3:14" ht="21.75">
      <c r="C31" s="18"/>
      <c r="D31" s="19"/>
      <c r="E31" s="19" t="s">
        <v>6</v>
      </c>
      <c r="F31" s="22">
        <v>53.406086070791915</v>
      </c>
      <c r="G31" s="20">
        <v>4.03921568627451</v>
      </c>
      <c r="H31" s="20">
        <v>55.46446396740513</v>
      </c>
      <c r="I31" s="20">
        <v>62.36820728291315</v>
      </c>
      <c r="J31" s="20">
        <v>588.2647695441814</v>
      </c>
      <c r="K31" s="20">
        <v>0</v>
      </c>
      <c r="L31" s="20">
        <v>0</v>
      </c>
      <c r="M31" s="20">
        <v>13.80392156862745</v>
      </c>
      <c r="N31" s="21">
        <v>777.3466641201935</v>
      </c>
    </row>
    <row r="32" spans="3:14" ht="21.75">
      <c r="C32" s="18"/>
      <c r="D32" s="19" t="s">
        <v>9</v>
      </c>
      <c r="E32" s="19" t="s">
        <v>8</v>
      </c>
      <c r="F32" s="22">
        <v>0.25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25.33333333333333</v>
      </c>
      <c r="M32" s="20">
        <v>0</v>
      </c>
      <c r="N32" s="21">
        <v>25.58333333333333</v>
      </c>
    </row>
    <row r="33" spans="3:14" ht="21.75">
      <c r="C33" s="18"/>
      <c r="D33" s="19"/>
      <c r="E33" s="19" t="s">
        <v>10</v>
      </c>
      <c r="F33" s="46">
        <f>+F32*1.5</f>
        <v>0.375</v>
      </c>
      <c r="G33" s="44">
        <f aca="true" t="shared" si="6" ref="G33:N33">+G32*1.5</f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37.99999999999999</v>
      </c>
      <c r="M33" s="44">
        <f t="shared" si="6"/>
        <v>0</v>
      </c>
      <c r="N33" s="45">
        <f t="shared" si="6"/>
        <v>38.37499999999999</v>
      </c>
    </row>
    <row r="34" spans="3:14" ht="21.75">
      <c r="C34" s="23"/>
      <c r="D34" s="24" t="s">
        <v>11</v>
      </c>
      <c r="E34" s="24"/>
      <c r="F34" s="47">
        <f>+F31+F33</f>
        <v>53.781086070791915</v>
      </c>
      <c r="G34" s="48">
        <f aca="true" t="shared" si="7" ref="G34:N34">+G31+G33</f>
        <v>4.03921568627451</v>
      </c>
      <c r="H34" s="48">
        <f t="shared" si="7"/>
        <v>55.46446396740513</v>
      </c>
      <c r="I34" s="48">
        <f t="shared" si="7"/>
        <v>62.36820728291315</v>
      </c>
      <c r="J34" s="48">
        <f t="shared" si="7"/>
        <v>588.2647695441814</v>
      </c>
      <c r="K34" s="48">
        <f t="shared" si="7"/>
        <v>0</v>
      </c>
      <c r="L34" s="48">
        <f t="shared" si="7"/>
        <v>37.99999999999999</v>
      </c>
      <c r="M34" s="48">
        <f t="shared" si="7"/>
        <v>13.80392156862745</v>
      </c>
      <c r="N34" s="49">
        <f t="shared" si="7"/>
        <v>815.7216641201935</v>
      </c>
    </row>
    <row r="35" spans="3:14" ht="21.75">
      <c r="C35" s="28" t="s">
        <v>25</v>
      </c>
      <c r="D35" s="19" t="s">
        <v>7</v>
      </c>
      <c r="E35" s="19" t="s">
        <v>7</v>
      </c>
      <c r="F35" s="22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128.17647058823533</v>
      </c>
      <c r="N35" s="21">
        <v>128.17647058823533</v>
      </c>
    </row>
    <row r="36" spans="3:14" ht="21.75">
      <c r="C36" s="18"/>
      <c r="D36" s="19"/>
      <c r="E36" s="19" t="s">
        <v>8</v>
      </c>
      <c r="F36" s="22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0</v>
      </c>
    </row>
    <row r="37" spans="3:14" ht="21.75">
      <c r="C37" s="18"/>
      <c r="D37" s="19"/>
      <c r="E37" s="19" t="s">
        <v>6</v>
      </c>
      <c r="F37" s="22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128.17647058823533</v>
      </c>
      <c r="N37" s="21">
        <v>128.17647058823533</v>
      </c>
    </row>
    <row r="38" spans="3:14" ht="21.75">
      <c r="C38" s="18"/>
      <c r="D38" s="19" t="s">
        <v>9</v>
      </c>
      <c r="E38" s="19" t="s">
        <v>8</v>
      </c>
      <c r="F38" s="22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21.5</v>
      </c>
      <c r="N38" s="21">
        <v>21.5</v>
      </c>
    </row>
    <row r="39" spans="3:14" ht="21.75">
      <c r="C39" s="18"/>
      <c r="D39" s="19"/>
      <c r="E39" s="19" t="s">
        <v>10</v>
      </c>
      <c r="F39" s="22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43</v>
      </c>
      <c r="N39" s="21">
        <v>43</v>
      </c>
    </row>
    <row r="40" spans="3:14" ht="21.75">
      <c r="C40" s="18"/>
      <c r="D40" s="29" t="s">
        <v>11</v>
      </c>
      <c r="E40" s="29"/>
      <c r="F40" s="22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171.17647058823533</v>
      </c>
      <c r="N40" s="21">
        <v>171.17647058823533</v>
      </c>
    </row>
    <row r="41" spans="3:14" ht="21.75">
      <c r="C41" s="14" t="s">
        <v>40</v>
      </c>
      <c r="D41" s="15" t="s">
        <v>7</v>
      </c>
      <c r="E41" s="15" t="s">
        <v>7</v>
      </c>
      <c r="F41" s="68">
        <v>0</v>
      </c>
      <c r="G41" s="16">
        <v>29.11764705882353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7">
        <v>29.11764705882353</v>
      </c>
    </row>
    <row r="42" spans="3:14" ht="21.75">
      <c r="C42" s="18"/>
      <c r="D42" s="19"/>
      <c r="E42" s="19" t="s">
        <v>8</v>
      </c>
      <c r="F42" s="22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0</v>
      </c>
    </row>
    <row r="43" spans="3:14" ht="21.75">
      <c r="C43" s="18"/>
      <c r="D43" s="19"/>
      <c r="E43" s="19" t="s">
        <v>6</v>
      </c>
      <c r="F43" s="22">
        <v>0</v>
      </c>
      <c r="G43" s="20">
        <v>29.11764705882353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29.11764705882353</v>
      </c>
    </row>
    <row r="44" spans="3:14" ht="21.75">
      <c r="C44" s="18"/>
      <c r="D44" s="19" t="s">
        <v>9</v>
      </c>
      <c r="E44" s="19" t="s">
        <v>8</v>
      </c>
      <c r="F44" s="22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0</v>
      </c>
    </row>
    <row r="45" spans="3:14" ht="21.75">
      <c r="C45" s="18"/>
      <c r="D45" s="19"/>
      <c r="E45" s="19" t="s">
        <v>10</v>
      </c>
      <c r="F45" s="22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0</v>
      </c>
    </row>
    <row r="46" spans="3:14" ht="21.75">
      <c r="C46" s="23"/>
      <c r="D46" s="24" t="s">
        <v>11</v>
      </c>
      <c r="E46" s="24"/>
      <c r="F46" s="25">
        <v>0</v>
      </c>
      <c r="G46" s="26">
        <v>29.11764705882353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7">
        <v>29.11764705882353</v>
      </c>
    </row>
    <row r="47" spans="3:14" ht="21.75">
      <c r="C47" s="14" t="s">
        <v>41</v>
      </c>
      <c r="D47" s="15" t="s">
        <v>7</v>
      </c>
      <c r="E47" s="15" t="s">
        <v>7</v>
      </c>
      <c r="F47" s="68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7">
        <v>0</v>
      </c>
    </row>
    <row r="48" spans="3:14" ht="21.75">
      <c r="C48" s="18"/>
      <c r="D48" s="19"/>
      <c r="E48" s="19" t="s">
        <v>8</v>
      </c>
      <c r="F48" s="22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0</v>
      </c>
    </row>
    <row r="49" spans="3:14" ht="21.75">
      <c r="C49" s="18"/>
      <c r="D49" s="19"/>
      <c r="E49" s="19" t="s">
        <v>6</v>
      </c>
      <c r="F49" s="22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0</v>
      </c>
    </row>
    <row r="50" spans="3:14" ht="21.75">
      <c r="C50" s="18"/>
      <c r="D50" s="19" t="s">
        <v>9</v>
      </c>
      <c r="E50" s="19" t="s">
        <v>8</v>
      </c>
      <c r="F50" s="22">
        <v>0.25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37.083333333333336</v>
      </c>
      <c r="M50" s="20">
        <v>0</v>
      </c>
      <c r="N50" s="21">
        <v>37.333333333333336</v>
      </c>
    </row>
    <row r="51" spans="3:14" ht="21.75">
      <c r="C51" s="18"/>
      <c r="D51" s="19"/>
      <c r="E51" s="19" t="s">
        <v>10</v>
      </c>
      <c r="F51" s="22">
        <v>0.5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74.16666666666667</v>
      </c>
      <c r="M51" s="20">
        <v>0</v>
      </c>
      <c r="N51" s="21">
        <v>74.66666666666667</v>
      </c>
    </row>
    <row r="52" spans="3:14" ht="21.75">
      <c r="C52" s="30"/>
      <c r="D52" s="31" t="s">
        <v>11</v>
      </c>
      <c r="E52" s="31"/>
      <c r="F52" s="32">
        <v>0.5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74.16666666666667</v>
      </c>
      <c r="M52" s="33">
        <v>0</v>
      </c>
      <c r="N52" s="13">
        <v>74.66666666666667</v>
      </c>
    </row>
  </sheetData>
  <sheetProtection/>
  <hyperlinks>
    <hyperlink ref="E3" r:id="rId1" display="http://www.hcrd.edu.kps.ku.ac.th/phd.html"/>
  </hyperlink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N52"/>
  <sheetViews>
    <sheetView showGridLines="0" zoomScalePageLayoutView="0" workbookViewId="0" topLeftCell="C1">
      <selection activeCell="O34" sqref="O34"/>
    </sheetView>
  </sheetViews>
  <sheetFormatPr defaultColWidth="9.140625" defaultRowHeight="25.5" customHeight="1"/>
  <cols>
    <col min="1" max="1" width="6.8515625" style="2" hidden="1" customWidth="1"/>
    <col min="2" max="2" width="4.28125" style="2" hidden="1" customWidth="1"/>
    <col min="3" max="3" width="30.7109375" style="34" customWidth="1"/>
    <col min="4" max="5" width="8.7109375" style="35" customWidth="1"/>
    <col min="6" max="8" width="12.7109375" style="35" customWidth="1"/>
    <col min="9" max="9" width="10.7109375" style="35" customWidth="1"/>
    <col min="10" max="10" width="9.140625" style="35" bestFit="1" customWidth="1"/>
    <col min="11" max="11" width="8.8515625" style="35" bestFit="1" customWidth="1"/>
    <col min="12" max="12" width="15.140625" style="35" bestFit="1" customWidth="1"/>
    <col min="13" max="13" width="11.7109375" style="35" bestFit="1" customWidth="1"/>
    <col min="14" max="14" width="9.140625" style="35" bestFit="1" customWidth="1"/>
    <col min="15" max="15" width="9.28125" style="52" bestFit="1" customWidth="1"/>
    <col min="16" max="16384" width="9.140625" style="52" customWidth="1"/>
  </cols>
  <sheetData>
    <row r="1" spans="1:14" s="54" customFormat="1" ht="25.5" customHeight="1">
      <c r="A1" s="63"/>
      <c r="B1" s="63"/>
      <c r="C1" s="53" t="s">
        <v>34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3:14" ht="25.5" customHeight="1">
      <c r="C2" s="66"/>
      <c r="F2" s="67"/>
      <c r="G2" s="67"/>
      <c r="H2" s="67"/>
      <c r="I2" s="67"/>
      <c r="J2" s="67"/>
      <c r="K2" s="67"/>
      <c r="L2" s="67"/>
      <c r="M2" s="67"/>
      <c r="N2" s="67"/>
    </row>
    <row r="3" spans="3:14" ht="25.5" customHeight="1">
      <c r="C3" s="3" t="s">
        <v>12</v>
      </c>
      <c r="D3" s="4" t="s">
        <v>0</v>
      </c>
      <c r="E3" s="3" t="s">
        <v>1</v>
      </c>
      <c r="F3" s="36" t="s">
        <v>4</v>
      </c>
      <c r="G3" s="37"/>
      <c r="H3" s="37"/>
      <c r="I3" s="37"/>
      <c r="J3" s="37"/>
      <c r="K3" s="37"/>
      <c r="L3" s="37"/>
      <c r="M3" s="37"/>
      <c r="N3" s="38"/>
    </row>
    <row r="4" spans="3:14" ht="25.5" customHeight="1">
      <c r="C4" s="8"/>
      <c r="D4" s="9" t="s">
        <v>2</v>
      </c>
      <c r="E4" s="10" t="s">
        <v>3</v>
      </c>
      <c r="F4" s="39" t="s">
        <v>13</v>
      </c>
      <c r="G4" s="40" t="s">
        <v>14</v>
      </c>
      <c r="H4" s="40" t="s">
        <v>15</v>
      </c>
      <c r="I4" s="40" t="s">
        <v>5</v>
      </c>
      <c r="J4" s="40" t="s">
        <v>16</v>
      </c>
      <c r="K4" s="40" t="s">
        <v>17</v>
      </c>
      <c r="L4" s="40" t="s">
        <v>18</v>
      </c>
      <c r="M4" s="40" t="s">
        <v>19</v>
      </c>
      <c r="N4" s="41" t="s">
        <v>6</v>
      </c>
    </row>
    <row r="5" spans="1:14" s="54" customFormat="1" ht="21.75">
      <c r="A5" s="63"/>
      <c r="B5" s="63"/>
      <c r="C5" s="74" t="s">
        <v>29</v>
      </c>
      <c r="D5" s="75" t="s">
        <v>7</v>
      </c>
      <c r="E5" s="75" t="s">
        <v>7</v>
      </c>
      <c r="F5" s="83">
        <f aca="true" t="shared" si="0" ref="F5:N5">+F11+F17+F23+F29+F35+F41+F47</f>
        <v>1900.2677484787023</v>
      </c>
      <c r="G5" s="84">
        <f t="shared" si="0"/>
        <v>170.60649087221094</v>
      </c>
      <c r="H5" s="84">
        <f t="shared" si="0"/>
        <v>1300.9269776876267</v>
      </c>
      <c r="I5" s="84">
        <f t="shared" si="0"/>
        <v>1481.0223123732253</v>
      </c>
      <c r="J5" s="84">
        <f t="shared" si="0"/>
        <v>1086.90060851927</v>
      </c>
      <c r="K5" s="84">
        <f t="shared" si="0"/>
        <v>0</v>
      </c>
      <c r="L5" s="84">
        <f t="shared" si="0"/>
        <v>0</v>
      </c>
      <c r="M5" s="84">
        <f t="shared" si="0"/>
        <v>265.4117647058823</v>
      </c>
      <c r="N5" s="85">
        <f t="shared" si="0"/>
        <v>6205.135902636917</v>
      </c>
    </row>
    <row r="6" spans="1:14" s="54" customFormat="1" ht="21.75">
      <c r="A6" s="63"/>
      <c r="B6" s="63"/>
      <c r="C6" s="79"/>
      <c r="D6" s="80"/>
      <c r="E6" s="80" t="s">
        <v>8</v>
      </c>
      <c r="F6" s="83">
        <f aca="true" t="shared" si="1" ref="F6:N6">+F12+F18+F24+F30+F36+F42+F48</f>
        <v>4.705882352941177</v>
      </c>
      <c r="G6" s="84">
        <f t="shared" si="1"/>
        <v>0</v>
      </c>
      <c r="H6" s="84">
        <f t="shared" si="1"/>
        <v>0</v>
      </c>
      <c r="I6" s="84">
        <f t="shared" si="1"/>
        <v>0.11764705882352941</v>
      </c>
      <c r="J6" s="84">
        <f t="shared" si="1"/>
        <v>0</v>
      </c>
      <c r="K6" s="84">
        <f t="shared" si="1"/>
        <v>0</v>
      </c>
      <c r="L6" s="84">
        <f t="shared" si="1"/>
        <v>1.1176470588235294</v>
      </c>
      <c r="M6" s="84">
        <f t="shared" si="1"/>
        <v>0</v>
      </c>
      <c r="N6" s="85">
        <f t="shared" si="1"/>
        <v>5.9411764705882355</v>
      </c>
    </row>
    <row r="7" spans="1:14" s="54" customFormat="1" ht="21.75">
      <c r="A7" s="63"/>
      <c r="B7" s="63"/>
      <c r="C7" s="79"/>
      <c r="D7" s="80"/>
      <c r="E7" s="80" t="s">
        <v>6</v>
      </c>
      <c r="F7" s="83">
        <f aca="true" t="shared" si="2" ref="F7:N7">+F13+F19+F25+F31+F37+F43+F49</f>
        <v>1904.9736308316433</v>
      </c>
      <c r="G7" s="84">
        <f t="shared" si="2"/>
        <v>170.60649087221094</v>
      </c>
      <c r="H7" s="84">
        <f t="shared" si="2"/>
        <v>1300.9269776876267</v>
      </c>
      <c r="I7" s="84">
        <f t="shared" si="2"/>
        <v>1481.139959432049</v>
      </c>
      <c r="J7" s="84">
        <f t="shared" si="2"/>
        <v>1086.90060851927</v>
      </c>
      <c r="K7" s="84">
        <f t="shared" si="2"/>
        <v>0</v>
      </c>
      <c r="L7" s="84">
        <f t="shared" si="2"/>
        <v>1.1176470588235294</v>
      </c>
      <c r="M7" s="84">
        <f t="shared" si="2"/>
        <v>265.4117647058823</v>
      </c>
      <c r="N7" s="85">
        <f t="shared" si="2"/>
        <v>6211.0770791075065</v>
      </c>
    </row>
    <row r="8" spans="1:14" s="54" customFormat="1" ht="21.75">
      <c r="A8" s="63"/>
      <c r="B8" s="63"/>
      <c r="C8" s="79"/>
      <c r="D8" s="80" t="s">
        <v>9</v>
      </c>
      <c r="E8" s="80" t="s">
        <v>8</v>
      </c>
      <c r="F8" s="83">
        <f aca="true" t="shared" si="3" ref="F8:N8">+F14+F20+F26+F32+F38+F44+F50</f>
        <v>165.83333333333334</v>
      </c>
      <c r="G8" s="84">
        <f t="shared" si="3"/>
        <v>0</v>
      </c>
      <c r="H8" s="84">
        <f t="shared" si="3"/>
        <v>31.75</v>
      </c>
      <c r="I8" s="84">
        <f t="shared" si="3"/>
        <v>67.16666666666667</v>
      </c>
      <c r="J8" s="84">
        <f t="shared" si="3"/>
        <v>0</v>
      </c>
      <c r="K8" s="84">
        <f t="shared" si="3"/>
        <v>0</v>
      </c>
      <c r="L8" s="84">
        <f t="shared" si="3"/>
        <v>65.16666666666667</v>
      </c>
      <c r="M8" s="84">
        <f t="shared" si="3"/>
        <v>18.083333333333336</v>
      </c>
      <c r="N8" s="85">
        <f t="shared" si="3"/>
        <v>348</v>
      </c>
    </row>
    <row r="9" spans="1:14" s="54" customFormat="1" ht="21.75">
      <c r="A9" s="63"/>
      <c r="B9" s="63"/>
      <c r="C9" s="79"/>
      <c r="D9" s="80"/>
      <c r="E9" s="80" t="s">
        <v>10</v>
      </c>
      <c r="F9" s="83">
        <f aca="true" t="shared" si="4" ref="F9:N9">+F15+F21+F27+F33+F39+F45+F51</f>
        <v>331.6166666666667</v>
      </c>
      <c r="G9" s="84">
        <f t="shared" si="4"/>
        <v>0</v>
      </c>
      <c r="H9" s="84">
        <f t="shared" si="4"/>
        <v>63.5</v>
      </c>
      <c r="I9" s="84">
        <f t="shared" si="4"/>
        <v>131.5</v>
      </c>
      <c r="J9" s="84">
        <f t="shared" si="4"/>
        <v>0</v>
      </c>
      <c r="K9" s="84">
        <f t="shared" si="4"/>
        <v>0</v>
      </c>
      <c r="L9" s="84">
        <f t="shared" si="4"/>
        <v>120.12500000000001</v>
      </c>
      <c r="M9" s="84">
        <f t="shared" si="4"/>
        <v>36.04166666666667</v>
      </c>
      <c r="N9" s="85">
        <f t="shared" si="4"/>
        <v>682.7833333333333</v>
      </c>
    </row>
    <row r="10" spans="1:14" s="54" customFormat="1" ht="21.75">
      <c r="A10" s="63"/>
      <c r="B10" s="63"/>
      <c r="C10" s="79"/>
      <c r="D10" s="81" t="s">
        <v>11</v>
      </c>
      <c r="E10" s="81"/>
      <c r="F10" s="83">
        <f aca="true" t="shared" si="5" ref="F10:N10">+F16+F22+F28+F34+F40+F46+F52</f>
        <v>2236.59029749831</v>
      </c>
      <c r="G10" s="84">
        <f t="shared" si="5"/>
        <v>170.60649087221094</v>
      </c>
      <c r="H10" s="84">
        <f t="shared" si="5"/>
        <v>1364.4269776876267</v>
      </c>
      <c r="I10" s="84">
        <f t="shared" si="5"/>
        <v>1612.639959432049</v>
      </c>
      <c r="J10" s="84">
        <f t="shared" si="5"/>
        <v>1086.90060851927</v>
      </c>
      <c r="K10" s="84">
        <f t="shared" si="5"/>
        <v>0</v>
      </c>
      <c r="L10" s="84">
        <f t="shared" si="5"/>
        <v>121.24264705882354</v>
      </c>
      <c r="M10" s="84">
        <f t="shared" si="5"/>
        <v>301.453431372549</v>
      </c>
      <c r="N10" s="85">
        <f t="shared" si="5"/>
        <v>6893.860412440839</v>
      </c>
    </row>
    <row r="11" spans="3:14" ht="21.75">
      <c r="C11" s="14" t="s">
        <v>26</v>
      </c>
      <c r="D11" s="15" t="s">
        <v>7</v>
      </c>
      <c r="E11" s="15" t="s">
        <v>7</v>
      </c>
      <c r="F11" s="69">
        <v>986.5408062525711</v>
      </c>
      <c r="G11" s="42">
        <v>1.8823529411764706</v>
      </c>
      <c r="H11" s="42">
        <v>92.14245166598107</v>
      </c>
      <c r="I11" s="42">
        <v>40.090580008227064</v>
      </c>
      <c r="J11" s="42">
        <v>158.8458658988071</v>
      </c>
      <c r="K11" s="42">
        <v>0</v>
      </c>
      <c r="L11" s="42">
        <v>0</v>
      </c>
      <c r="M11" s="42">
        <v>13.223529411764705</v>
      </c>
      <c r="N11" s="43">
        <v>1292.7255861785275</v>
      </c>
    </row>
    <row r="12" spans="3:14" ht="21.75">
      <c r="C12" s="18"/>
      <c r="D12" s="19"/>
      <c r="E12" s="19" t="s">
        <v>8</v>
      </c>
      <c r="F12" s="46">
        <v>4.294117647058823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5">
        <v>4.294117647058823</v>
      </c>
    </row>
    <row r="13" spans="3:14" ht="21.75">
      <c r="C13" s="18"/>
      <c r="D13" s="19"/>
      <c r="E13" s="19" t="s">
        <v>6</v>
      </c>
      <c r="F13" s="46">
        <v>990.8349238996299</v>
      </c>
      <c r="G13" s="44">
        <v>1.8823529411764706</v>
      </c>
      <c r="H13" s="44">
        <v>92.14245166598107</v>
      </c>
      <c r="I13" s="44">
        <v>40.090580008227064</v>
      </c>
      <c r="J13" s="44">
        <v>158.8458658988071</v>
      </c>
      <c r="K13" s="44">
        <v>0</v>
      </c>
      <c r="L13" s="44">
        <v>0</v>
      </c>
      <c r="M13" s="44">
        <v>13.223529411764705</v>
      </c>
      <c r="N13" s="45">
        <v>1297.0197038255865</v>
      </c>
    </row>
    <row r="14" spans="3:14" ht="21.75">
      <c r="C14" s="18"/>
      <c r="D14" s="19" t="s">
        <v>9</v>
      </c>
      <c r="E14" s="19" t="s">
        <v>8</v>
      </c>
      <c r="F14" s="46">
        <v>160.58333333333334</v>
      </c>
      <c r="G14" s="44">
        <v>0</v>
      </c>
      <c r="H14" s="44">
        <v>0</v>
      </c>
      <c r="I14" s="44">
        <v>0.75</v>
      </c>
      <c r="J14" s="44">
        <v>0</v>
      </c>
      <c r="K14" s="44">
        <v>0</v>
      </c>
      <c r="L14" s="44">
        <v>3</v>
      </c>
      <c r="M14" s="44">
        <v>0</v>
      </c>
      <c r="N14" s="45">
        <v>164.33333333333334</v>
      </c>
    </row>
    <row r="15" spans="3:14" ht="21.75">
      <c r="C15" s="18"/>
      <c r="D15" s="19"/>
      <c r="E15" s="19" t="s">
        <v>10</v>
      </c>
      <c r="F15" s="46">
        <v>321.1666666666667</v>
      </c>
      <c r="G15" s="44">
        <v>0</v>
      </c>
      <c r="H15" s="44">
        <v>0</v>
      </c>
      <c r="I15" s="44">
        <v>1.5</v>
      </c>
      <c r="J15" s="44">
        <v>0</v>
      </c>
      <c r="K15" s="44">
        <v>0</v>
      </c>
      <c r="L15" s="44">
        <v>6</v>
      </c>
      <c r="M15" s="44">
        <v>0</v>
      </c>
      <c r="N15" s="45">
        <v>328.6666666666667</v>
      </c>
    </row>
    <row r="16" spans="3:14" ht="21.75">
      <c r="C16" s="23"/>
      <c r="D16" s="24" t="s">
        <v>11</v>
      </c>
      <c r="E16" s="24"/>
      <c r="F16" s="47">
        <v>1312.0015905662965</v>
      </c>
      <c r="G16" s="48">
        <v>1.8823529411764706</v>
      </c>
      <c r="H16" s="48">
        <v>92.14245166598107</v>
      </c>
      <c r="I16" s="48">
        <v>41.590580008227064</v>
      </c>
      <c r="J16" s="48">
        <v>158.8458658988071</v>
      </c>
      <c r="K16" s="48">
        <v>0</v>
      </c>
      <c r="L16" s="48">
        <v>6</v>
      </c>
      <c r="M16" s="48">
        <v>13.223529411764705</v>
      </c>
      <c r="N16" s="49">
        <v>1625.686370492253</v>
      </c>
    </row>
    <row r="17" spans="3:14" ht="21.75">
      <c r="C17" s="14" t="s">
        <v>39</v>
      </c>
      <c r="D17" s="15" t="s">
        <v>7</v>
      </c>
      <c r="E17" s="15" t="s">
        <v>7</v>
      </c>
      <c r="F17" s="69">
        <v>0</v>
      </c>
      <c r="G17" s="42">
        <v>0</v>
      </c>
      <c r="H17" s="42">
        <v>713.9411764705883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3">
        <v>713.9411764705883</v>
      </c>
    </row>
    <row r="18" spans="3:14" ht="21.75">
      <c r="C18" s="18"/>
      <c r="D18" s="19"/>
      <c r="E18" s="19" t="s">
        <v>8</v>
      </c>
      <c r="F18" s="46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5">
        <v>0</v>
      </c>
    </row>
    <row r="19" spans="3:14" ht="21.75">
      <c r="C19" s="18"/>
      <c r="D19" s="19"/>
      <c r="E19" s="19" t="s">
        <v>6</v>
      </c>
      <c r="F19" s="46">
        <v>0</v>
      </c>
      <c r="G19" s="44">
        <v>0</v>
      </c>
      <c r="H19" s="44">
        <v>713.9411764705883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5">
        <v>713.9411764705883</v>
      </c>
    </row>
    <row r="20" spans="3:14" ht="21.75">
      <c r="C20" s="18"/>
      <c r="D20" s="19" t="s">
        <v>9</v>
      </c>
      <c r="E20" s="19" t="s">
        <v>8</v>
      </c>
      <c r="F20" s="46">
        <v>1</v>
      </c>
      <c r="G20" s="44">
        <v>0</v>
      </c>
      <c r="H20" s="44">
        <v>31.75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5">
        <v>32.75</v>
      </c>
    </row>
    <row r="21" spans="3:14" ht="21.75">
      <c r="C21" s="18"/>
      <c r="D21" s="19"/>
      <c r="E21" s="19" t="s">
        <v>10</v>
      </c>
      <c r="F21" s="46">
        <v>2</v>
      </c>
      <c r="G21" s="44">
        <v>0</v>
      </c>
      <c r="H21" s="44">
        <v>63.5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5">
        <v>65.5</v>
      </c>
    </row>
    <row r="22" spans="3:14" ht="21.75">
      <c r="C22" s="23"/>
      <c r="D22" s="24" t="s">
        <v>11</v>
      </c>
      <c r="E22" s="24"/>
      <c r="F22" s="47">
        <v>2</v>
      </c>
      <c r="G22" s="48">
        <v>0</v>
      </c>
      <c r="H22" s="48">
        <v>777.4411764705883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9">
        <v>779.4411764705883</v>
      </c>
    </row>
    <row r="23" spans="3:14" ht="21.75">
      <c r="C23" s="14" t="s">
        <v>27</v>
      </c>
      <c r="D23" s="15" t="s">
        <v>7</v>
      </c>
      <c r="E23" s="15" t="s">
        <v>7</v>
      </c>
      <c r="F23" s="69">
        <v>852.754376815432</v>
      </c>
      <c r="G23" s="42">
        <v>108.28149650664864</v>
      </c>
      <c r="H23" s="42">
        <v>436.39288138050824</v>
      </c>
      <c r="I23" s="42">
        <v>1388.2668072517972</v>
      </c>
      <c r="J23" s="42">
        <v>328.2110316773604</v>
      </c>
      <c r="K23" s="42">
        <v>0</v>
      </c>
      <c r="L23" s="42">
        <v>0</v>
      </c>
      <c r="M23" s="42">
        <v>92.4888888888889</v>
      </c>
      <c r="N23" s="43">
        <v>3206.395482520635</v>
      </c>
    </row>
    <row r="24" spans="3:14" ht="21.75">
      <c r="C24" s="18"/>
      <c r="D24" s="19"/>
      <c r="E24" s="19" t="s">
        <v>8</v>
      </c>
      <c r="F24" s="46">
        <v>0.4117647058823529</v>
      </c>
      <c r="G24" s="44">
        <v>0</v>
      </c>
      <c r="H24" s="44">
        <v>0</v>
      </c>
      <c r="I24" s="44">
        <v>0.11764705882352941</v>
      </c>
      <c r="J24" s="44">
        <v>0</v>
      </c>
      <c r="K24" s="44">
        <v>0</v>
      </c>
      <c r="L24" s="44">
        <v>1.1176470588235294</v>
      </c>
      <c r="M24" s="44">
        <v>0</v>
      </c>
      <c r="N24" s="45">
        <v>1.6470588235294117</v>
      </c>
    </row>
    <row r="25" spans="3:14" ht="21.75">
      <c r="C25" s="18"/>
      <c r="D25" s="19"/>
      <c r="E25" s="19" t="s">
        <v>6</v>
      </c>
      <c r="F25" s="46">
        <v>853.1661415213143</v>
      </c>
      <c r="G25" s="44">
        <v>108.28149650664864</v>
      </c>
      <c r="H25" s="44">
        <v>436.39288138050824</v>
      </c>
      <c r="I25" s="44">
        <v>1388.3844543106209</v>
      </c>
      <c r="J25" s="44">
        <v>328.2110316773604</v>
      </c>
      <c r="K25" s="44">
        <v>0</v>
      </c>
      <c r="L25" s="44">
        <v>1.1176470588235294</v>
      </c>
      <c r="M25" s="44">
        <v>92.4888888888889</v>
      </c>
      <c r="N25" s="45">
        <v>3208.042541344165</v>
      </c>
    </row>
    <row r="26" spans="3:14" ht="21.75">
      <c r="C26" s="18"/>
      <c r="D26" s="19" t="s">
        <v>9</v>
      </c>
      <c r="E26" s="19" t="s">
        <v>8</v>
      </c>
      <c r="F26" s="46">
        <v>1.5</v>
      </c>
      <c r="G26" s="44">
        <v>0</v>
      </c>
      <c r="H26" s="44">
        <v>0</v>
      </c>
      <c r="I26" s="44">
        <v>66.16666666666667</v>
      </c>
      <c r="J26" s="44">
        <v>0</v>
      </c>
      <c r="K26" s="44">
        <v>0</v>
      </c>
      <c r="L26" s="44">
        <v>2.5</v>
      </c>
      <c r="M26" s="44">
        <v>0</v>
      </c>
      <c r="N26" s="45">
        <v>70.16666666666667</v>
      </c>
    </row>
    <row r="27" spans="3:14" ht="21.75">
      <c r="C27" s="18"/>
      <c r="D27" s="19"/>
      <c r="E27" s="19" t="s">
        <v>10</v>
      </c>
      <c r="F27" s="46">
        <v>2.95</v>
      </c>
      <c r="G27" s="44">
        <v>0</v>
      </c>
      <c r="H27" s="44">
        <v>0</v>
      </c>
      <c r="I27" s="44">
        <v>129.5</v>
      </c>
      <c r="J27" s="44">
        <v>0</v>
      </c>
      <c r="K27" s="44">
        <v>0</v>
      </c>
      <c r="L27" s="44">
        <v>5</v>
      </c>
      <c r="M27" s="44">
        <v>0</v>
      </c>
      <c r="N27" s="45">
        <v>137.45000000000002</v>
      </c>
    </row>
    <row r="28" spans="3:14" ht="21.75">
      <c r="C28" s="23"/>
      <c r="D28" s="24" t="s">
        <v>11</v>
      </c>
      <c r="E28" s="24"/>
      <c r="F28" s="47">
        <v>856.1161415213144</v>
      </c>
      <c r="G28" s="48">
        <v>108.28149650664864</v>
      </c>
      <c r="H28" s="48">
        <v>436.39288138050824</v>
      </c>
      <c r="I28" s="48">
        <v>1517.8844543106209</v>
      </c>
      <c r="J28" s="48">
        <v>328.2110316773604</v>
      </c>
      <c r="K28" s="48">
        <v>0</v>
      </c>
      <c r="L28" s="48">
        <v>6.117647058823529</v>
      </c>
      <c r="M28" s="48">
        <v>92.4888888888889</v>
      </c>
      <c r="N28" s="49">
        <v>3345.492541344165</v>
      </c>
    </row>
    <row r="29" spans="3:14" ht="21.75">
      <c r="C29" s="14" t="s">
        <v>28</v>
      </c>
      <c r="D29" s="15" t="s">
        <v>7</v>
      </c>
      <c r="E29" s="15" t="s">
        <v>7</v>
      </c>
      <c r="F29" s="69">
        <v>60.73727129305222</v>
      </c>
      <c r="G29" s="42">
        <v>26.32499436556232</v>
      </c>
      <c r="H29" s="42">
        <v>58.332821111725764</v>
      </c>
      <c r="I29" s="42">
        <v>51.959042760259784</v>
      </c>
      <c r="J29" s="42">
        <v>598.4319462372202</v>
      </c>
      <c r="K29" s="42">
        <v>0</v>
      </c>
      <c r="L29" s="42">
        <v>0</v>
      </c>
      <c r="M29" s="42">
        <v>21.464052287581694</v>
      </c>
      <c r="N29" s="43">
        <v>817.2501280554019</v>
      </c>
    </row>
    <row r="30" spans="3:14" ht="21.75">
      <c r="C30" s="18"/>
      <c r="D30" s="19"/>
      <c r="E30" s="19" t="s">
        <v>8</v>
      </c>
      <c r="F30" s="46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5">
        <v>0</v>
      </c>
    </row>
    <row r="31" spans="3:14" ht="21.75">
      <c r="C31" s="18"/>
      <c r="D31" s="19"/>
      <c r="E31" s="19" t="s">
        <v>6</v>
      </c>
      <c r="F31" s="46">
        <v>60.73727129305222</v>
      </c>
      <c r="G31" s="44">
        <v>26.32499436556232</v>
      </c>
      <c r="H31" s="44">
        <v>58.332821111725764</v>
      </c>
      <c r="I31" s="44">
        <v>51.959042760259784</v>
      </c>
      <c r="J31" s="44">
        <v>598.4319462372202</v>
      </c>
      <c r="K31" s="44">
        <v>0</v>
      </c>
      <c r="L31" s="44">
        <v>0</v>
      </c>
      <c r="M31" s="44">
        <v>21.464052287581694</v>
      </c>
      <c r="N31" s="45">
        <v>817.2501280554019</v>
      </c>
    </row>
    <row r="32" spans="3:14" ht="21.75">
      <c r="C32" s="18"/>
      <c r="D32" s="19" t="s">
        <v>9</v>
      </c>
      <c r="E32" s="19" t="s">
        <v>8</v>
      </c>
      <c r="F32" s="46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20.416666666666664</v>
      </c>
      <c r="M32" s="44">
        <v>0.25</v>
      </c>
      <c r="N32" s="45">
        <v>20.666666666666664</v>
      </c>
    </row>
    <row r="33" spans="3:14" ht="21.75">
      <c r="C33" s="18"/>
      <c r="D33" s="19"/>
      <c r="E33" s="19" t="s">
        <v>10</v>
      </c>
      <c r="F33" s="46">
        <f>+F32*1.5</f>
        <v>0</v>
      </c>
      <c r="G33" s="44">
        <f aca="true" t="shared" si="6" ref="G33:N33">+G32*1.5</f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30.624999999999996</v>
      </c>
      <c r="M33" s="44">
        <f t="shared" si="6"/>
        <v>0.375</v>
      </c>
      <c r="N33" s="45">
        <f t="shared" si="6"/>
        <v>30.999999999999996</v>
      </c>
    </row>
    <row r="34" spans="3:14" ht="21.75">
      <c r="C34" s="23"/>
      <c r="D34" s="24" t="s">
        <v>11</v>
      </c>
      <c r="E34" s="24"/>
      <c r="F34" s="47">
        <f>+F31+F33</f>
        <v>60.73727129305222</v>
      </c>
      <c r="G34" s="48">
        <f aca="true" t="shared" si="7" ref="G34:N34">+G31+G33</f>
        <v>26.32499436556232</v>
      </c>
      <c r="H34" s="48">
        <f t="shared" si="7"/>
        <v>58.332821111725764</v>
      </c>
      <c r="I34" s="48">
        <f t="shared" si="7"/>
        <v>51.959042760259784</v>
      </c>
      <c r="J34" s="48">
        <f t="shared" si="7"/>
        <v>598.4319462372202</v>
      </c>
      <c r="K34" s="48">
        <f t="shared" si="7"/>
        <v>0</v>
      </c>
      <c r="L34" s="48">
        <f t="shared" si="7"/>
        <v>30.624999999999996</v>
      </c>
      <c r="M34" s="48">
        <f t="shared" si="7"/>
        <v>21.839052287581694</v>
      </c>
      <c r="N34" s="49">
        <f t="shared" si="7"/>
        <v>848.2501280554019</v>
      </c>
    </row>
    <row r="35" spans="3:14" ht="21.75">
      <c r="C35" s="28" t="s">
        <v>25</v>
      </c>
      <c r="D35" s="19" t="s">
        <v>7</v>
      </c>
      <c r="E35" s="19" t="s">
        <v>7</v>
      </c>
      <c r="F35" s="46">
        <v>0.23529411764705882</v>
      </c>
      <c r="G35" s="44">
        <v>0</v>
      </c>
      <c r="H35" s="44">
        <v>0.11764705882352941</v>
      </c>
      <c r="I35" s="44">
        <v>0.7058823529411765</v>
      </c>
      <c r="J35" s="44">
        <v>1.411764705882353</v>
      </c>
      <c r="K35" s="44">
        <v>0</v>
      </c>
      <c r="L35" s="44">
        <v>0</v>
      </c>
      <c r="M35" s="44">
        <v>138.23529411764704</v>
      </c>
      <c r="N35" s="45">
        <v>140.70588235294116</v>
      </c>
    </row>
    <row r="36" spans="3:14" ht="21.75">
      <c r="C36" s="18"/>
      <c r="D36" s="19"/>
      <c r="E36" s="19" t="s">
        <v>8</v>
      </c>
      <c r="F36" s="46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5">
        <v>0</v>
      </c>
    </row>
    <row r="37" spans="3:14" ht="21.75">
      <c r="C37" s="18"/>
      <c r="D37" s="19"/>
      <c r="E37" s="19" t="s">
        <v>6</v>
      </c>
      <c r="F37" s="46">
        <v>0.23529411764705882</v>
      </c>
      <c r="G37" s="44">
        <v>0</v>
      </c>
      <c r="H37" s="44">
        <v>0.11764705882352941</v>
      </c>
      <c r="I37" s="44">
        <v>0.7058823529411765</v>
      </c>
      <c r="J37" s="44">
        <v>1.411764705882353</v>
      </c>
      <c r="K37" s="44">
        <v>0</v>
      </c>
      <c r="L37" s="44">
        <v>0</v>
      </c>
      <c r="M37" s="44">
        <v>138.23529411764704</v>
      </c>
      <c r="N37" s="45">
        <v>140.70588235294116</v>
      </c>
    </row>
    <row r="38" spans="3:14" ht="21.75">
      <c r="C38" s="18"/>
      <c r="D38" s="19" t="s">
        <v>9</v>
      </c>
      <c r="E38" s="19" t="s">
        <v>8</v>
      </c>
      <c r="F38" s="46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17.833333333333336</v>
      </c>
      <c r="N38" s="45">
        <v>17.833333333333336</v>
      </c>
    </row>
    <row r="39" spans="3:14" ht="21.75">
      <c r="C39" s="18"/>
      <c r="D39" s="19"/>
      <c r="E39" s="19" t="s">
        <v>10</v>
      </c>
      <c r="F39" s="46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35.66666666666667</v>
      </c>
      <c r="N39" s="45">
        <v>35.66666666666667</v>
      </c>
    </row>
    <row r="40" spans="3:14" ht="21.75">
      <c r="C40" s="18"/>
      <c r="D40" s="29" t="s">
        <v>11</v>
      </c>
      <c r="E40" s="29"/>
      <c r="F40" s="46">
        <v>0.23529411764705882</v>
      </c>
      <c r="G40" s="44">
        <v>0</v>
      </c>
      <c r="H40" s="44">
        <v>0.11764705882352941</v>
      </c>
      <c r="I40" s="44">
        <v>0.7058823529411765</v>
      </c>
      <c r="J40" s="44">
        <v>1.411764705882353</v>
      </c>
      <c r="K40" s="44">
        <v>0</v>
      </c>
      <c r="L40" s="44">
        <v>0</v>
      </c>
      <c r="M40" s="44">
        <v>173.9019607843137</v>
      </c>
      <c r="N40" s="45">
        <v>176.37254901960782</v>
      </c>
    </row>
    <row r="41" spans="3:14" ht="21.75">
      <c r="C41" s="14" t="s">
        <v>40</v>
      </c>
      <c r="D41" s="15" t="s">
        <v>7</v>
      </c>
      <c r="E41" s="15" t="s">
        <v>7</v>
      </c>
      <c r="F41" s="69">
        <v>0</v>
      </c>
      <c r="G41" s="42">
        <v>34.11764705882353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3">
        <v>34.11764705882353</v>
      </c>
    </row>
    <row r="42" spans="3:14" ht="21.75">
      <c r="C42" s="18"/>
      <c r="D42" s="19"/>
      <c r="E42" s="19" t="s">
        <v>8</v>
      </c>
      <c r="F42" s="46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5">
        <v>0</v>
      </c>
    </row>
    <row r="43" spans="3:14" ht="21.75">
      <c r="C43" s="18"/>
      <c r="D43" s="19"/>
      <c r="E43" s="19" t="s">
        <v>6</v>
      </c>
      <c r="F43" s="46">
        <v>0</v>
      </c>
      <c r="G43" s="44">
        <v>34.11764705882353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5">
        <v>34.11764705882353</v>
      </c>
    </row>
    <row r="44" spans="3:14" ht="21.75">
      <c r="C44" s="18"/>
      <c r="D44" s="19" t="s">
        <v>9</v>
      </c>
      <c r="E44" s="19" t="s">
        <v>8</v>
      </c>
      <c r="F44" s="46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5">
        <v>0</v>
      </c>
    </row>
    <row r="45" spans="3:14" ht="21.75">
      <c r="C45" s="18"/>
      <c r="D45" s="19"/>
      <c r="E45" s="19" t="s">
        <v>10</v>
      </c>
      <c r="F45" s="46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5">
        <v>0</v>
      </c>
    </row>
    <row r="46" spans="3:14" ht="21.75">
      <c r="C46" s="23"/>
      <c r="D46" s="24" t="s">
        <v>11</v>
      </c>
      <c r="E46" s="24"/>
      <c r="F46" s="47">
        <v>0</v>
      </c>
      <c r="G46" s="48">
        <v>34.11764705882353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9">
        <v>34.11764705882353</v>
      </c>
    </row>
    <row r="47" spans="3:14" ht="21.75">
      <c r="C47" s="14" t="s">
        <v>41</v>
      </c>
      <c r="D47" s="15" t="s">
        <v>7</v>
      </c>
      <c r="E47" s="15" t="s">
        <v>7</v>
      </c>
      <c r="F47" s="69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3">
        <v>0</v>
      </c>
    </row>
    <row r="48" spans="3:14" ht="21.75">
      <c r="C48" s="18"/>
      <c r="D48" s="19"/>
      <c r="E48" s="19" t="s">
        <v>8</v>
      </c>
      <c r="F48" s="46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5">
        <v>0</v>
      </c>
    </row>
    <row r="49" spans="3:14" ht="21.75">
      <c r="C49" s="18"/>
      <c r="D49" s="19"/>
      <c r="E49" s="19" t="s">
        <v>6</v>
      </c>
      <c r="F49" s="46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5">
        <v>0</v>
      </c>
    </row>
    <row r="50" spans="3:14" ht="21.75">
      <c r="C50" s="18"/>
      <c r="D50" s="19" t="s">
        <v>9</v>
      </c>
      <c r="E50" s="19" t="s">
        <v>8</v>
      </c>
      <c r="F50" s="46">
        <v>2.75</v>
      </c>
      <c r="G50" s="44">
        <v>0</v>
      </c>
      <c r="H50" s="44">
        <v>0</v>
      </c>
      <c r="I50" s="44">
        <v>0.25</v>
      </c>
      <c r="J50" s="44">
        <v>0</v>
      </c>
      <c r="K50" s="44">
        <v>0</v>
      </c>
      <c r="L50" s="44">
        <v>39.25000000000001</v>
      </c>
      <c r="M50" s="44">
        <v>0</v>
      </c>
      <c r="N50" s="45">
        <v>42.25000000000001</v>
      </c>
    </row>
    <row r="51" spans="3:14" ht="21.75">
      <c r="C51" s="18"/>
      <c r="D51" s="19"/>
      <c r="E51" s="19" t="s">
        <v>10</v>
      </c>
      <c r="F51" s="46">
        <v>5.5</v>
      </c>
      <c r="G51" s="44">
        <v>0</v>
      </c>
      <c r="H51" s="44">
        <v>0</v>
      </c>
      <c r="I51" s="44">
        <v>0.5</v>
      </c>
      <c r="J51" s="44">
        <v>0</v>
      </c>
      <c r="K51" s="44">
        <v>0</v>
      </c>
      <c r="L51" s="44">
        <v>78.50000000000001</v>
      </c>
      <c r="M51" s="44">
        <v>0</v>
      </c>
      <c r="N51" s="45">
        <v>84.50000000000001</v>
      </c>
    </row>
    <row r="52" spans="3:14" ht="21.75">
      <c r="C52" s="30"/>
      <c r="D52" s="31" t="s">
        <v>11</v>
      </c>
      <c r="E52" s="31"/>
      <c r="F52" s="50">
        <v>5.5</v>
      </c>
      <c r="G52" s="51">
        <v>0</v>
      </c>
      <c r="H52" s="51">
        <v>0</v>
      </c>
      <c r="I52" s="51">
        <v>0.5</v>
      </c>
      <c r="J52" s="51">
        <v>0</v>
      </c>
      <c r="K52" s="51">
        <v>0</v>
      </c>
      <c r="L52" s="51">
        <v>78.50000000000001</v>
      </c>
      <c r="M52" s="51">
        <v>0</v>
      </c>
      <c r="N52" s="41">
        <v>84.50000000000001</v>
      </c>
    </row>
  </sheetData>
  <sheetProtection/>
  <hyperlinks>
    <hyperlink ref="E3" r:id="rId1" display="http://www.hcrd.edu.kps.ku.ac.th/phd.html"/>
  </hyperlink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52"/>
  <sheetViews>
    <sheetView showGridLines="0" zoomScalePageLayoutView="0" workbookViewId="0" topLeftCell="C1">
      <selection activeCell="N34" sqref="N34"/>
    </sheetView>
  </sheetViews>
  <sheetFormatPr defaultColWidth="9.140625" defaultRowHeight="25.5" customHeight="1"/>
  <cols>
    <col min="1" max="1" width="7.28125" style="2" hidden="1" customWidth="1"/>
    <col min="2" max="2" width="4.28125" style="2" hidden="1" customWidth="1"/>
    <col min="3" max="3" width="30.7109375" style="34" customWidth="1"/>
    <col min="4" max="5" width="8.7109375" style="35" customWidth="1"/>
    <col min="6" max="8" width="12.7109375" style="34" customWidth="1"/>
    <col min="9" max="9" width="10.7109375" style="34" customWidth="1"/>
    <col min="10" max="10" width="5.8515625" style="34" bestFit="1" customWidth="1"/>
    <col min="11" max="11" width="8.8515625" style="34" bestFit="1" customWidth="1"/>
    <col min="12" max="12" width="15.140625" style="34" bestFit="1" customWidth="1"/>
    <col min="13" max="13" width="11.7109375" style="34" bestFit="1" customWidth="1"/>
    <col min="14" max="14" width="9.140625" style="34" bestFit="1" customWidth="1"/>
    <col min="15" max="16384" width="9.140625" style="71" customWidth="1"/>
  </cols>
  <sheetData>
    <row r="1" spans="1:14" s="73" customFormat="1" ht="25.5" customHeight="1">
      <c r="A1" s="63"/>
      <c r="B1" s="63"/>
      <c r="C1" s="53" t="s">
        <v>33</v>
      </c>
      <c r="D1" s="65"/>
      <c r="E1" s="65"/>
      <c r="F1" s="64"/>
      <c r="G1" s="64"/>
      <c r="H1" s="64"/>
      <c r="I1" s="64"/>
      <c r="J1" s="64"/>
      <c r="K1" s="64"/>
      <c r="L1" s="64"/>
      <c r="M1" s="64"/>
      <c r="N1" s="64"/>
    </row>
    <row r="2" spans="3:14" ht="25.5" customHeight="1">
      <c r="C2" s="66"/>
      <c r="F2" s="66"/>
      <c r="G2" s="66"/>
      <c r="H2" s="66"/>
      <c r="I2" s="66"/>
      <c r="J2" s="66"/>
      <c r="K2" s="66"/>
      <c r="L2" s="66"/>
      <c r="M2" s="66"/>
      <c r="N2" s="66"/>
    </row>
    <row r="3" spans="3:14" ht="25.5" customHeight="1">
      <c r="C3" s="3" t="s">
        <v>12</v>
      </c>
      <c r="D3" s="4" t="s">
        <v>0</v>
      </c>
      <c r="E3" s="3" t="s">
        <v>1</v>
      </c>
      <c r="F3" s="5" t="s">
        <v>4</v>
      </c>
      <c r="G3" s="6"/>
      <c r="H3" s="6"/>
      <c r="I3" s="6"/>
      <c r="J3" s="6"/>
      <c r="K3" s="6"/>
      <c r="L3" s="6"/>
      <c r="M3" s="6"/>
      <c r="N3" s="7"/>
    </row>
    <row r="4" spans="3:14" ht="25.5" customHeight="1">
      <c r="C4" s="8"/>
      <c r="D4" s="9" t="s">
        <v>2</v>
      </c>
      <c r="E4" s="10" t="s">
        <v>3</v>
      </c>
      <c r="F4" s="11" t="s">
        <v>13</v>
      </c>
      <c r="G4" s="12" t="s">
        <v>14</v>
      </c>
      <c r="H4" s="12" t="s">
        <v>15</v>
      </c>
      <c r="I4" s="12" t="s">
        <v>5</v>
      </c>
      <c r="J4" s="12" t="s">
        <v>16</v>
      </c>
      <c r="K4" s="12" t="s">
        <v>17</v>
      </c>
      <c r="L4" s="12" t="s">
        <v>18</v>
      </c>
      <c r="M4" s="12" t="s">
        <v>19</v>
      </c>
      <c r="N4" s="13" t="s">
        <v>6</v>
      </c>
    </row>
    <row r="5" spans="1:14" s="73" customFormat="1" ht="21.75">
      <c r="A5" s="63"/>
      <c r="B5" s="63"/>
      <c r="C5" s="74" t="s">
        <v>29</v>
      </c>
      <c r="D5" s="75" t="s">
        <v>7</v>
      </c>
      <c r="E5" s="75" t="s">
        <v>7</v>
      </c>
      <c r="F5" s="83">
        <f aca="true" t="shared" si="0" ref="F5:N5">+F11+F17+F23+F29+F35+F41+F47</f>
        <v>0</v>
      </c>
      <c r="G5" s="84">
        <f t="shared" si="0"/>
        <v>0</v>
      </c>
      <c r="H5" s="84">
        <f t="shared" si="0"/>
        <v>611.8022312373224</v>
      </c>
      <c r="I5" s="84">
        <f t="shared" si="0"/>
        <v>2111.0892494929008</v>
      </c>
      <c r="J5" s="84">
        <f t="shared" si="0"/>
        <v>0</v>
      </c>
      <c r="K5" s="84">
        <f t="shared" si="0"/>
        <v>0</v>
      </c>
      <c r="L5" s="84">
        <f t="shared" si="0"/>
        <v>0</v>
      </c>
      <c r="M5" s="84">
        <f t="shared" si="0"/>
        <v>0</v>
      </c>
      <c r="N5" s="85">
        <f t="shared" si="0"/>
        <v>2722.8914807302226</v>
      </c>
    </row>
    <row r="6" spans="1:14" s="73" customFormat="1" ht="21.75">
      <c r="A6" s="63"/>
      <c r="B6" s="63"/>
      <c r="C6" s="79"/>
      <c r="D6" s="80"/>
      <c r="E6" s="80" t="s">
        <v>8</v>
      </c>
      <c r="F6" s="83">
        <f aca="true" t="shared" si="1" ref="F6:N6">+F12+F18+F24+F30+F36+F42+F48</f>
        <v>0</v>
      </c>
      <c r="G6" s="84">
        <f t="shared" si="1"/>
        <v>0</v>
      </c>
      <c r="H6" s="84">
        <f t="shared" si="1"/>
        <v>0</v>
      </c>
      <c r="I6" s="84">
        <f t="shared" si="1"/>
        <v>0</v>
      </c>
      <c r="J6" s="84">
        <f t="shared" si="1"/>
        <v>0</v>
      </c>
      <c r="K6" s="84">
        <f t="shared" si="1"/>
        <v>0</v>
      </c>
      <c r="L6" s="84">
        <f t="shared" si="1"/>
        <v>0</v>
      </c>
      <c r="M6" s="84">
        <f t="shared" si="1"/>
        <v>0</v>
      </c>
      <c r="N6" s="85">
        <f t="shared" si="1"/>
        <v>0</v>
      </c>
    </row>
    <row r="7" spans="1:14" s="73" customFormat="1" ht="21.75">
      <c r="A7" s="63"/>
      <c r="B7" s="63"/>
      <c r="C7" s="79"/>
      <c r="D7" s="80"/>
      <c r="E7" s="80" t="s">
        <v>6</v>
      </c>
      <c r="F7" s="83">
        <f aca="true" t="shared" si="2" ref="F7:N7">+F13+F19+F25+F31+F37+F43+F49</f>
        <v>0</v>
      </c>
      <c r="G7" s="84">
        <f t="shared" si="2"/>
        <v>0</v>
      </c>
      <c r="H7" s="84">
        <f t="shared" si="2"/>
        <v>611.8022312373224</v>
      </c>
      <c r="I7" s="84">
        <f t="shared" si="2"/>
        <v>2111.0892494929008</v>
      </c>
      <c r="J7" s="84">
        <f t="shared" si="2"/>
        <v>0</v>
      </c>
      <c r="K7" s="84">
        <f t="shared" si="2"/>
        <v>0</v>
      </c>
      <c r="L7" s="84">
        <f t="shared" si="2"/>
        <v>0</v>
      </c>
      <c r="M7" s="84">
        <f t="shared" si="2"/>
        <v>0</v>
      </c>
      <c r="N7" s="85">
        <f t="shared" si="2"/>
        <v>2722.8914807302226</v>
      </c>
    </row>
    <row r="8" spans="1:14" s="73" customFormat="1" ht="21.75">
      <c r="A8" s="63"/>
      <c r="B8" s="63"/>
      <c r="C8" s="79"/>
      <c r="D8" s="80" t="s">
        <v>9</v>
      </c>
      <c r="E8" s="80" t="s">
        <v>8</v>
      </c>
      <c r="F8" s="83">
        <f aca="true" t="shared" si="3" ref="F8:N8">+F14+F20+F26+F32+F38+F44+F50</f>
        <v>0.375</v>
      </c>
      <c r="G8" s="84">
        <f t="shared" si="3"/>
        <v>0</v>
      </c>
      <c r="H8" s="84">
        <f t="shared" si="3"/>
        <v>0</v>
      </c>
      <c r="I8" s="84">
        <f t="shared" si="3"/>
        <v>75.04166666666667</v>
      </c>
      <c r="J8" s="84">
        <f t="shared" si="3"/>
        <v>0</v>
      </c>
      <c r="K8" s="84">
        <f t="shared" si="3"/>
        <v>0</v>
      </c>
      <c r="L8" s="84">
        <f t="shared" si="3"/>
        <v>30.541666666666664</v>
      </c>
      <c r="M8" s="84">
        <f t="shared" si="3"/>
        <v>43</v>
      </c>
      <c r="N8" s="85">
        <f t="shared" si="3"/>
        <v>148.95833333333334</v>
      </c>
    </row>
    <row r="9" spans="1:14" s="73" customFormat="1" ht="21.75">
      <c r="A9" s="63"/>
      <c r="B9" s="63"/>
      <c r="C9" s="79"/>
      <c r="D9" s="80"/>
      <c r="E9" s="80" t="s">
        <v>10</v>
      </c>
      <c r="F9" s="83">
        <f aca="true" t="shared" si="4" ref="F9:N9">+F15+F21+F27+F33+F39+F45+F51</f>
        <v>0.75</v>
      </c>
      <c r="G9" s="84">
        <f t="shared" si="4"/>
        <v>0</v>
      </c>
      <c r="H9" s="84">
        <f t="shared" si="4"/>
        <v>0</v>
      </c>
      <c r="I9" s="84">
        <f t="shared" si="4"/>
        <v>135.075</v>
      </c>
      <c r="J9" s="84">
        <f t="shared" si="4"/>
        <v>0</v>
      </c>
      <c r="K9" s="84">
        <f t="shared" si="4"/>
        <v>0</v>
      </c>
      <c r="L9" s="84">
        <f t="shared" si="4"/>
        <v>46.604166666666664</v>
      </c>
      <c r="M9" s="84">
        <f t="shared" si="4"/>
        <v>85.7</v>
      </c>
      <c r="N9" s="85">
        <f t="shared" si="4"/>
        <v>268.12916666666666</v>
      </c>
    </row>
    <row r="10" spans="1:14" s="73" customFormat="1" ht="21.75">
      <c r="A10" s="63"/>
      <c r="B10" s="63"/>
      <c r="C10" s="79"/>
      <c r="D10" s="81" t="s">
        <v>11</v>
      </c>
      <c r="E10" s="81"/>
      <c r="F10" s="83">
        <f aca="true" t="shared" si="5" ref="F10:N10">+F16+F22+F28+F34+F40+F46+F52</f>
        <v>0.75</v>
      </c>
      <c r="G10" s="84">
        <f t="shared" si="5"/>
        <v>0</v>
      </c>
      <c r="H10" s="84">
        <f t="shared" si="5"/>
        <v>611.8022312373224</v>
      </c>
      <c r="I10" s="84">
        <f t="shared" si="5"/>
        <v>2246.1642494929</v>
      </c>
      <c r="J10" s="84">
        <f t="shared" si="5"/>
        <v>0</v>
      </c>
      <c r="K10" s="84">
        <f t="shared" si="5"/>
        <v>0</v>
      </c>
      <c r="L10" s="84">
        <f t="shared" si="5"/>
        <v>46.604166666666664</v>
      </c>
      <c r="M10" s="84">
        <f t="shared" si="5"/>
        <v>85.7</v>
      </c>
      <c r="N10" s="85">
        <f t="shared" si="5"/>
        <v>2991.020647396889</v>
      </c>
    </row>
    <row r="11" spans="3:14" ht="21.75">
      <c r="C11" s="14" t="s">
        <v>26</v>
      </c>
      <c r="D11" s="15" t="s">
        <v>7</v>
      </c>
      <c r="E11" s="15" t="s">
        <v>7</v>
      </c>
      <c r="F11" s="68">
        <v>0</v>
      </c>
      <c r="G11" s="16">
        <v>0</v>
      </c>
      <c r="H11" s="16">
        <v>18.20339366515837</v>
      </c>
      <c r="I11" s="16">
        <v>34.131975867269986</v>
      </c>
      <c r="J11" s="16">
        <v>0</v>
      </c>
      <c r="K11" s="16">
        <v>0</v>
      </c>
      <c r="L11" s="16">
        <v>0</v>
      </c>
      <c r="M11" s="16">
        <v>0</v>
      </c>
      <c r="N11" s="17">
        <v>52.33536953242835</v>
      </c>
    </row>
    <row r="12" spans="3:14" ht="21.75">
      <c r="C12" s="18"/>
      <c r="D12" s="19"/>
      <c r="E12" s="19" t="s">
        <v>8</v>
      </c>
      <c r="F12" s="22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0</v>
      </c>
    </row>
    <row r="13" spans="3:14" ht="21.75">
      <c r="C13" s="18"/>
      <c r="D13" s="19"/>
      <c r="E13" s="19" t="s">
        <v>6</v>
      </c>
      <c r="F13" s="22">
        <v>0</v>
      </c>
      <c r="G13" s="20">
        <v>0</v>
      </c>
      <c r="H13" s="20">
        <v>18.20339366515837</v>
      </c>
      <c r="I13" s="20">
        <v>34.131975867269986</v>
      </c>
      <c r="J13" s="20">
        <v>0</v>
      </c>
      <c r="K13" s="20">
        <v>0</v>
      </c>
      <c r="L13" s="20">
        <v>0</v>
      </c>
      <c r="M13" s="20">
        <v>0</v>
      </c>
      <c r="N13" s="21">
        <v>52.33536953242835</v>
      </c>
    </row>
    <row r="14" spans="3:14" ht="21.75">
      <c r="C14" s="18"/>
      <c r="D14" s="19" t="s">
        <v>9</v>
      </c>
      <c r="E14" s="19" t="s">
        <v>8</v>
      </c>
      <c r="F14" s="22">
        <v>0.375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0.25</v>
      </c>
      <c r="M14" s="20">
        <v>0</v>
      </c>
      <c r="N14" s="21">
        <v>0.625</v>
      </c>
    </row>
    <row r="15" spans="3:14" ht="21.75">
      <c r="C15" s="18"/>
      <c r="D15" s="19"/>
      <c r="E15" s="19" t="s">
        <v>10</v>
      </c>
      <c r="F15" s="22">
        <v>0.75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0.5</v>
      </c>
      <c r="M15" s="20">
        <v>0</v>
      </c>
      <c r="N15" s="21">
        <v>1.25</v>
      </c>
    </row>
    <row r="16" spans="3:14" ht="21.75">
      <c r="C16" s="23"/>
      <c r="D16" s="24" t="s">
        <v>11</v>
      </c>
      <c r="E16" s="24"/>
      <c r="F16" s="25">
        <v>0.75</v>
      </c>
      <c r="G16" s="26">
        <v>0</v>
      </c>
      <c r="H16" s="26">
        <v>18.20339366515837</v>
      </c>
      <c r="I16" s="26">
        <v>34.131975867269986</v>
      </c>
      <c r="J16" s="26">
        <v>0</v>
      </c>
      <c r="K16" s="26">
        <v>0</v>
      </c>
      <c r="L16" s="26">
        <v>0.5</v>
      </c>
      <c r="M16" s="26">
        <v>0</v>
      </c>
      <c r="N16" s="27">
        <v>53.58536953242835</v>
      </c>
    </row>
    <row r="17" spans="3:14" ht="21.75">
      <c r="C17" s="14" t="s">
        <v>39</v>
      </c>
      <c r="D17" s="15" t="s">
        <v>7</v>
      </c>
      <c r="E17" s="15" t="s">
        <v>7</v>
      </c>
      <c r="F17" s="68">
        <v>0</v>
      </c>
      <c r="G17" s="16">
        <v>0</v>
      </c>
      <c r="H17" s="16">
        <v>269.70588235294116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7">
        <v>269.70588235294116</v>
      </c>
    </row>
    <row r="18" spans="3:14" ht="21.75">
      <c r="C18" s="18"/>
      <c r="D18" s="19"/>
      <c r="E18" s="19" t="s">
        <v>8</v>
      </c>
      <c r="F18" s="22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0</v>
      </c>
    </row>
    <row r="19" spans="3:14" ht="21.75">
      <c r="C19" s="18"/>
      <c r="D19" s="19"/>
      <c r="E19" s="19" t="s">
        <v>6</v>
      </c>
      <c r="F19" s="22">
        <v>0</v>
      </c>
      <c r="G19" s="20">
        <v>0</v>
      </c>
      <c r="H19" s="20">
        <v>269.70588235294116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269.70588235294116</v>
      </c>
    </row>
    <row r="20" spans="3:14" ht="21.75">
      <c r="C20" s="18"/>
      <c r="D20" s="19" t="s">
        <v>9</v>
      </c>
      <c r="E20" s="19" t="s">
        <v>8</v>
      </c>
      <c r="F20" s="22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0</v>
      </c>
    </row>
    <row r="21" spans="3:14" ht="21.75">
      <c r="C21" s="18"/>
      <c r="D21" s="19"/>
      <c r="E21" s="19" t="s">
        <v>10</v>
      </c>
      <c r="F21" s="22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0</v>
      </c>
    </row>
    <row r="22" spans="3:14" ht="21.75">
      <c r="C22" s="23"/>
      <c r="D22" s="24" t="s">
        <v>11</v>
      </c>
      <c r="E22" s="24"/>
      <c r="F22" s="25">
        <v>0</v>
      </c>
      <c r="G22" s="26">
        <v>0</v>
      </c>
      <c r="H22" s="26">
        <v>269.70588235294116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7">
        <v>269.70588235294116</v>
      </c>
    </row>
    <row r="23" spans="3:14" ht="21.75">
      <c r="C23" s="28" t="s">
        <v>27</v>
      </c>
      <c r="D23" s="19" t="s">
        <v>7</v>
      </c>
      <c r="E23" s="19" t="s">
        <v>7</v>
      </c>
      <c r="F23" s="22">
        <v>0</v>
      </c>
      <c r="G23" s="20">
        <v>0</v>
      </c>
      <c r="H23" s="20">
        <v>294.8485236534932</v>
      </c>
      <c r="I23" s="20">
        <v>1962.0474246285605</v>
      </c>
      <c r="J23" s="20">
        <v>0</v>
      </c>
      <c r="K23" s="20">
        <v>0</v>
      </c>
      <c r="L23" s="20">
        <v>0</v>
      </c>
      <c r="M23" s="20">
        <v>0</v>
      </c>
      <c r="N23" s="21">
        <v>2256.8959482820533</v>
      </c>
    </row>
    <row r="24" spans="3:14" ht="21.75">
      <c r="C24" s="18"/>
      <c r="D24" s="19"/>
      <c r="E24" s="19" t="s">
        <v>8</v>
      </c>
      <c r="F24" s="22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0</v>
      </c>
    </row>
    <row r="25" spans="3:14" ht="21.75">
      <c r="C25" s="18"/>
      <c r="D25" s="19"/>
      <c r="E25" s="19" t="s">
        <v>6</v>
      </c>
      <c r="F25" s="22">
        <v>0</v>
      </c>
      <c r="G25" s="20">
        <v>0</v>
      </c>
      <c r="H25" s="20">
        <v>294.8485236534932</v>
      </c>
      <c r="I25" s="20">
        <v>1962.0474246285605</v>
      </c>
      <c r="J25" s="20">
        <v>0</v>
      </c>
      <c r="K25" s="20">
        <v>0</v>
      </c>
      <c r="L25" s="20">
        <v>0</v>
      </c>
      <c r="M25" s="20">
        <v>0</v>
      </c>
      <c r="N25" s="21">
        <v>2256.8959482820533</v>
      </c>
    </row>
    <row r="26" spans="3:14" ht="21.75">
      <c r="C26" s="18"/>
      <c r="D26" s="19" t="s">
        <v>9</v>
      </c>
      <c r="E26" s="19" t="s">
        <v>8</v>
      </c>
      <c r="F26" s="22">
        <v>0</v>
      </c>
      <c r="G26" s="20">
        <v>0</v>
      </c>
      <c r="H26" s="20">
        <v>0</v>
      </c>
      <c r="I26" s="20">
        <v>75.04166666666667</v>
      </c>
      <c r="J26" s="20">
        <v>0</v>
      </c>
      <c r="K26" s="20">
        <v>0</v>
      </c>
      <c r="L26" s="20">
        <v>0</v>
      </c>
      <c r="M26" s="20">
        <v>1.5</v>
      </c>
      <c r="N26" s="21">
        <v>76.54166666666667</v>
      </c>
    </row>
    <row r="27" spans="3:14" ht="21.75">
      <c r="C27" s="18"/>
      <c r="D27" s="19"/>
      <c r="E27" s="19" t="s">
        <v>10</v>
      </c>
      <c r="F27" s="22">
        <v>0</v>
      </c>
      <c r="G27" s="20">
        <v>0</v>
      </c>
      <c r="H27" s="20">
        <v>0</v>
      </c>
      <c r="I27" s="20">
        <v>135.075</v>
      </c>
      <c r="J27" s="20">
        <v>0</v>
      </c>
      <c r="K27" s="20">
        <v>0</v>
      </c>
      <c r="L27" s="20">
        <v>0</v>
      </c>
      <c r="M27" s="20">
        <v>2.7</v>
      </c>
      <c r="N27" s="21">
        <v>137.775</v>
      </c>
    </row>
    <row r="28" spans="3:14" ht="21.75">
      <c r="C28" s="18"/>
      <c r="D28" s="29" t="s">
        <v>11</v>
      </c>
      <c r="E28" s="29"/>
      <c r="F28" s="22">
        <v>0</v>
      </c>
      <c r="G28" s="20">
        <v>0</v>
      </c>
      <c r="H28" s="20">
        <v>294.8485236534932</v>
      </c>
      <c r="I28" s="20">
        <v>2097.12242462856</v>
      </c>
      <c r="J28" s="20">
        <v>0</v>
      </c>
      <c r="K28" s="20">
        <v>0</v>
      </c>
      <c r="L28" s="20">
        <v>0</v>
      </c>
      <c r="M28" s="20">
        <v>2.7</v>
      </c>
      <c r="N28" s="21">
        <v>2394.6709482820534</v>
      </c>
    </row>
    <row r="29" spans="3:14" ht="21.75">
      <c r="C29" s="14" t="s">
        <v>28</v>
      </c>
      <c r="D29" s="15" t="s">
        <v>7</v>
      </c>
      <c r="E29" s="15" t="s">
        <v>7</v>
      </c>
      <c r="F29" s="68">
        <v>0</v>
      </c>
      <c r="G29" s="16">
        <v>0</v>
      </c>
      <c r="H29" s="16">
        <v>29.044431565729738</v>
      </c>
      <c r="I29" s="16">
        <v>114.90984899707009</v>
      </c>
      <c r="J29" s="16">
        <v>0</v>
      </c>
      <c r="K29" s="16">
        <v>0</v>
      </c>
      <c r="L29" s="16">
        <v>0</v>
      </c>
      <c r="M29" s="16">
        <v>0</v>
      </c>
      <c r="N29" s="17">
        <v>143.95428056279982</v>
      </c>
    </row>
    <row r="30" spans="3:14" ht="21.75">
      <c r="C30" s="18"/>
      <c r="D30" s="19"/>
      <c r="E30" s="19" t="s">
        <v>8</v>
      </c>
      <c r="F30" s="22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</row>
    <row r="31" spans="3:14" ht="21.75">
      <c r="C31" s="18"/>
      <c r="D31" s="19"/>
      <c r="E31" s="19" t="s">
        <v>6</v>
      </c>
      <c r="F31" s="22">
        <v>0</v>
      </c>
      <c r="G31" s="20">
        <v>0</v>
      </c>
      <c r="H31" s="20">
        <v>29.044431565729738</v>
      </c>
      <c r="I31" s="20">
        <v>114.90984899707009</v>
      </c>
      <c r="J31" s="20">
        <v>0</v>
      </c>
      <c r="K31" s="20">
        <v>0</v>
      </c>
      <c r="L31" s="20">
        <v>0</v>
      </c>
      <c r="M31" s="20">
        <v>0</v>
      </c>
      <c r="N31" s="21">
        <v>143.95428056279982</v>
      </c>
    </row>
    <row r="32" spans="3:14" ht="21.75">
      <c r="C32" s="18"/>
      <c r="D32" s="19" t="s">
        <v>9</v>
      </c>
      <c r="E32" s="19" t="s">
        <v>8</v>
      </c>
      <c r="F32" s="22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28.958333333333332</v>
      </c>
      <c r="M32" s="20">
        <v>0</v>
      </c>
      <c r="N32" s="21">
        <v>28.958333333333332</v>
      </c>
    </row>
    <row r="33" spans="3:14" ht="21.75">
      <c r="C33" s="18"/>
      <c r="D33" s="19"/>
      <c r="E33" s="19" t="s">
        <v>10</v>
      </c>
      <c r="F33" s="46">
        <f>+F32*1.5</f>
        <v>0</v>
      </c>
      <c r="G33" s="44">
        <f aca="true" t="shared" si="6" ref="G33:N33">+G32*1.5</f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43.4375</v>
      </c>
      <c r="M33" s="44">
        <f t="shared" si="6"/>
        <v>0</v>
      </c>
      <c r="N33" s="45">
        <f t="shared" si="6"/>
        <v>43.4375</v>
      </c>
    </row>
    <row r="34" spans="3:14" ht="21.75">
      <c r="C34" s="23"/>
      <c r="D34" s="24" t="s">
        <v>11</v>
      </c>
      <c r="E34" s="24"/>
      <c r="F34" s="47">
        <f>+F31+F33</f>
        <v>0</v>
      </c>
      <c r="G34" s="48">
        <f aca="true" t="shared" si="7" ref="G34:N34">+G31+G33</f>
        <v>0</v>
      </c>
      <c r="H34" s="48">
        <f t="shared" si="7"/>
        <v>29.044431565729738</v>
      </c>
      <c r="I34" s="48">
        <f t="shared" si="7"/>
        <v>114.90984899707009</v>
      </c>
      <c r="J34" s="48">
        <f t="shared" si="7"/>
        <v>0</v>
      </c>
      <c r="K34" s="48">
        <f t="shared" si="7"/>
        <v>0</v>
      </c>
      <c r="L34" s="48">
        <f t="shared" si="7"/>
        <v>43.4375</v>
      </c>
      <c r="M34" s="48">
        <f t="shared" si="7"/>
        <v>0</v>
      </c>
      <c r="N34" s="49">
        <f t="shared" si="7"/>
        <v>187.39178056279982</v>
      </c>
    </row>
    <row r="35" spans="3:14" ht="21.75">
      <c r="C35" s="28" t="s">
        <v>25</v>
      </c>
      <c r="D35" s="19" t="s">
        <v>7</v>
      </c>
      <c r="E35" s="19" t="s">
        <v>7</v>
      </c>
      <c r="F35" s="22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0</v>
      </c>
    </row>
    <row r="36" spans="3:14" ht="21.75">
      <c r="C36" s="18"/>
      <c r="D36" s="19"/>
      <c r="E36" s="19" t="s">
        <v>8</v>
      </c>
      <c r="F36" s="22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0</v>
      </c>
    </row>
    <row r="37" spans="3:14" ht="21.75">
      <c r="C37" s="18"/>
      <c r="D37" s="19"/>
      <c r="E37" s="19" t="s">
        <v>6</v>
      </c>
      <c r="F37" s="22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0</v>
      </c>
    </row>
    <row r="38" spans="3:14" ht="21.75">
      <c r="C38" s="18"/>
      <c r="D38" s="19" t="s">
        <v>9</v>
      </c>
      <c r="E38" s="19" t="s">
        <v>8</v>
      </c>
      <c r="F38" s="22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41.5</v>
      </c>
      <c r="N38" s="21">
        <v>41.5</v>
      </c>
    </row>
    <row r="39" spans="3:14" ht="21.75">
      <c r="C39" s="18"/>
      <c r="D39" s="19"/>
      <c r="E39" s="19" t="s">
        <v>10</v>
      </c>
      <c r="F39" s="22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83</v>
      </c>
      <c r="N39" s="21">
        <v>83</v>
      </c>
    </row>
    <row r="40" spans="3:14" ht="21.75">
      <c r="C40" s="18"/>
      <c r="D40" s="29" t="s">
        <v>11</v>
      </c>
      <c r="E40" s="29"/>
      <c r="F40" s="22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83</v>
      </c>
      <c r="N40" s="21">
        <v>83</v>
      </c>
    </row>
    <row r="41" spans="3:14" ht="21.75">
      <c r="C41" s="14" t="s">
        <v>40</v>
      </c>
      <c r="D41" s="15" t="s">
        <v>7</v>
      </c>
      <c r="E41" s="15" t="s">
        <v>7</v>
      </c>
      <c r="F41" s="68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7">
        <v>0</v>
      </c>
    </row>
    <row r="42" spans="3:14" ht="21.75">
      <c r="C42" s="18"/>
      <c r="D42" s="19"/>
      <c r="E42" s="19" t="s">
        <v>8</v>
      </c>
      <c r="F42" s="22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0</v>
      </c>
    </row>
    <row r="43" spans="3:14" ht="21.75">
      <c r="C43" s="18"/>
      <c r="D43" s="19"/>
      <c r="E43" s="19" t="s">
        <v>6</v>
      </c>
      <c r="F43" s="22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0</v>
      </c>
    </row>
    <row r="44" spans="3:14" ht="21.75">
      <c r="C44" s="18"/>
      <c r="D44" s="19" t="s">
        <v>9</v>
      </c>
      <c r="E44" s="19" t="s">
        <v>8</v>
      </c>
      <c r="F44" s="22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0</v>
      </c>
    </row>
    <row r="45" spans="3:14" ht="21.75">
      <c r="C45" s="18"/>
      <c r="D45" s="19"/>
      <c r="E45" s="19" t="s">
        <v>10</v>
      </c>
      <c r="F45" s="22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0</v>
      </c>
    </row>
    <row r="46" spans="3:14" ht="21.75">
      <c r="C46" s="23"/>
      <c r="D46" s="24" t="s">
        <v>11</v>
      </c>
      <c r="E46" s="24"/>
      <c r="F46" s="25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7">
        <v>0</v>
      </c>
    </row>
    <row r="47" spans="3:14" ht="21.75">
      <c r="C47" s="14" t="s">
        <v>41</v>
      </c>
      <c r="D47" s="15" t="s">
        <v>7</v>
      </c>
      <c r="E47" s="15" t="s">
        <v>7</v>
      </c>
      <c r="F47" s="68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7">
        <v>0</v>
      </c>
    </row>
    <row r="48" spans="3:14" ht="21.75">
      <c r="C48" s="18"/>
      <c r="D48" s="19"/>
      <c r="E48" s="19" t="s">
        <v>8</v>
      </c>
      <c r="F48" s="22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0</v>
      </c>
    </row>
    <row r="49" spans="3:14" ht="21.75">
      <c r="C49" s="18"/>
      <c r="D49" s="19"/>
      <c r="E49" s="19" t="s">
        <v>6</v>
      </c>
      <c r="F49" s="22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0</v>
      </c>
    </row>
    <row r="50" spans="3:14" ht="21.75">
      <c r="C50" s="18"/>
      <c r="D50" s="19" t="s">
        <v>9</v>
      </c>
      <c r="E50" s="19" t="s">
        <v>8</v>
      </c>
      <c r="F50" s="22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1.3333333333333335</v>
      </c>
      <c r="M50" s="20">
        <v>0</v>
      </c>
      <c r="N50" s="21">
        <v>1.3333333333333335</v>
      </c>
    </row>
    <row r="51" spans="3:14" ht="21.75">
      <c r="C51" s="18"/>
      <c r="D51" s="19"/>
      <c r="E51" s="19" t="s">
        <v>10</v>
      </c>
      <c r="F51" s="22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2.666666666666667</v>
      </c>
      <c r="M51" s="20">
        <v>0</v>
      </c>
      <c r="N51" s="21">
        <v>2.666666666666667</v>
      </c>
    </row>
    <row r="52" spans="3:14" ht="21.75">
      <c r="C52" s="30"/>
      <c r="D52" s="31" t="s">
        <v>11</v>
      </c>
      <c r="E52" s="31"/>
      <c r="F52" s="32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2.666666666666667</v>
      </c>
      <c r="M52" s="33">
        <v>0</v>
      </c>
      <c r="N52" s="13">
        <v>2.666666666666667</v>
      </c>
    </row>
  </sheetData>
  <sheetProtection/>
  <hyperlinks>
    <hyperlink ref="E3" r:id="rId1" display="http://www.hcrd.edu.kps.ku.ac.th/phd.html"/>
  </hyperlink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52"/>
  <sheetViews>
    <sheetView showGridLines="0" zoomScalePageLayoutView="0" workbookViewId="0" topLeftCell="C1">
      <selection activeCell="I1" sqref="I1"/>
    </sheetView>
  </sheetViews>
  <sheetFormatPr defaultColWidth="9.140625" defaultRowHeight="25.5" customHeight="1"/>
  <cols>
    <col min="1" max="1" width="7.28125" style="2" hidden="1" customWidth="1"/>
    <col min="2" max="2" width="4.28125" style="2" hidden="1" customWidth="1"/>
    <col min="3" max="3" width="30.7109375" style="34" customWidth="1"/>
    <col min="4" max="5" width="8.7109375" style="35" customWidth="1"/>
    <col min="6" max="8" width="12.7109375" style="34" customWidth="1"/>
    <col min="9" max="9" width="10.7109375" style="34" customWidth="1"/>
    <col min="10" max="10" width="5.8515625" style="34" bestFit="1" customWidth="1"/>
    <col min="11" max="11" width="8.8515625" style="34" bestFit="1" customWidth="1"/>
    <col min="12" max="12" width="15.140625" style="34" bestFit="1" customWidth="1"/>
    <col min="13" max="13" width="11.7109375" style="34" bestFit="1" customWidth="1"/>
    <col min="14" max="14" width="9.00390625" style="34" bestFit="1" customWidth="1"/>
    <col min="15" max="15" width="9.28125" style="71" bestFit="1" customWidth="1"/>
    <col min="16" max="16384" width="9.140625" style="71" customWidth="1"/>
  </cols>
  <sheetData>
    <row r="1" spans="1:14" s="73" customFormat="1" ht="25.5" customHeight="1">
      <c r="A1" s="63"/>
      <c r="B1" s="63"/>
      <c r="C1" s="53" t="s">
        <v>32</v>
      </c>
      <c r="D1" s="65"/>
      <c r="E1" s="65"/>
      <c r="F1" s="64"/>
      <c r="G1" s="64"/>
      <c r="H1" s="64"/>
      <c r="I1" s="64"/>
      <c r="J1" s="64"/>
      <c r="K1" s="64"/>
      <c r="L1" s="64"/>
      <c r="M1" s="64"/>
      <c r="N1" s="64"/>
    </row>
    <row r="2" spans="3:14" ht="25.5" customHeight="1">
      <c r="C2" s="66"/>
      <c r="F2" s="66"/>
      <c r="G2" s="66"/>
      <c r="H2" s="66"/>
      <c r="I2" s="66"/>
      <c r="J2" s="66"/>
      <c r="K2" s="66"/>
      <c r="L2" s="66"/>
      <c r="M2" s="66"/>
      <c r="N2" s="66"/>
    </row>
    <row r="3" spans="3:14" ht="25.5" customHeight="1">
      <c r="C3" s="3" t="s">
        <v>12</v>
      </c>
      <c r="D3" s="4" t="s">
        <v>0</v>
      </c>
      <c r="E3" s="3" t="s">
        <v>1</v>
      </c>
      <c r="F3" s="5" t="s">
        <v>4</v>
      </c>
      <c r="G3" s="6"/>
      <c r="H3" s="6"/>
      <c r="I3" s="6"/>
      <c r="J3" s="6"/>
      <c r="K3" s="6"/>
      <c r="L3" s="6"/>
      <c r="M3" s="6"/>
      <c r="N3" s="7"/>
    </row>
    <row r="4" spans="3:14" ht="25.5" customHeight="1">
      <c r="C4" s="8"/>
      <c r="D4" s="9" t="s">
        <v>2</v>
      </c>
      <c r="E4" s="10" t="s">
        <v>3</v>
      </c>
      <c r="F4" s="11" t="s">
        <v>13</v>
      </c>
      <c r="G4" s="12" t="s">
        <v>14</v>
      </c>
      <c r="H4" s="12" t="s">
        <v>15</v>
      </c>
      <c r="I4" s="12" t="s">
        <v>5</v>
      </c>
      <c r="J4" s="12" t="s">
        <v>16</v>
      </c>
      <c r="K4" s="12" t="s">
        <v>17</v>
      </c>
      <c r="L4" s="12" t="s">
        <v>18</v>
      </c>
      <c r="M4" s="12" t="s">
        <v>19</v>
      </c>
      <c r="N4" s="13" t="s">
        <v>6</v>
      </c>
    </row>
    <row r="5" spans="1:14" s="73" customFormat="1" ht="21.75">
      <c r="A5" s="63"/>
      <c r="B5" s="63"/>
      <c r="C5" s="74" t="s">
        <v>29</v>
      </c>
      <c r="D5" s="75" t="s">
        <v>7</v>
      </c>
      <c r="E5" s="75" t="s">
        <v>7</v>
      </c>
      <c r="F5" s="83">
        <f aca="true" t="shared" si="0" ref="F5:N5">+F11+F17+F23+F29+F35+F41+F47</f>
        <v>0</v>
      </c>
      <c r="G5" s="84">
        <f t="shared" si="0"/>
        <v>0</v>
      </c>
      <c r="H5" s="84">
        <f t="shared" si="0"/>
        <v>645.2352941176471</v>
      </c>
      <c r="I5" s="84">
        <f t="shared" si="0"/>
        <v>2275.705882352941</v>
      </c>
      <c r="J5" s="84">
        <f t="shared" si="0"/>
        <v>0</v>
      </c>
      <c r="K5" s="84">
        <f t="shared" si="0"/>
        <v>0</v>
      </c>
      <c r="L5" s="84">
        <f t="shared" si="0"/>
        <v>0</v>
      </c>
      <c r="M5" s="84">
        <f t="shared" si="0"/>
        <v>0</v>
      </c>
      <c r="N5" s="85">
        <f t="shared" si="0"/>
        <v>2920.9411764705883</v>
      </c>
    </row>
    <row r="6" spans="1:14" s="73" customFormat="1" ht="21.75">
      <c r="A6" s="63"/>
      <c r="B6" s="63"/>
      <c r="C6" s="79"/>
      <c r="D6" s="80"/>
      <c r="E6" s="80" t="s">
        <v>8</v>
      </c>
      <c r="F6" s="83">
        <f aca="true" t="shared" si="1" ref="F6:N6">+F12+F18+F24+F30+F36+F42+F48</f>
        <v>0</v>
      </c>
      <c r="G6" s="84">
        <f t="shared" si="1"/>
        <v>0</v>
      </c>
      <c r="H6" s="84">
        <f t="shared" si="1"/>
        <v>0</v>
      </c>
      <c r="I6" s="84">
        <f t="shared" si="1"/>
        <v>0</v>
      </c>
      <c r="J6" s="84">
        <f t="shared" si="1"/>
        <v>0</v>
      </c>
      <c r="K6" s="84">
        <f t="shared" si="1"/>
        <v>0</v>
      </c>
      <c r="L6" s="84">
        <f t="shared" si="1"/>
        <v>0</v>
      </c>
      <c r="M6" s="84">
        <f t="shared" si="1"/>
        <v>0</v>
      </c>
      <c r="N6" s="85">
        <f t="shared" si="1"/>
        <v>0</v>
      </c>
    </row>
    <row r="7" spans="1:14" s="73" customFormat="1" ht="21.75">
      <c r="A7" s="63"/>
      <c r="B7" s="63"/>
      <c r="C7" s="79"/>
      <c r="D7" s="80"/>
      <c r="E7" s="80" t="s">
        <v>6</v>
      </c>
      <c r="F7" s="83">
        <f aca="true" t="shared" si="2" ref="F7:N7">+F13+F19+F25+F31+F37+F43+F49</f>
        <v>0</v>
      </c>
      <c r="G7" s="84">
        <f t="shared" si="2"/>
        <v>0</v>
      </c>
      <c r="H7" s="84">
        <f t="shared" si="2"/>
        <v>645.2352941176471</v>
      </c>
      <c r="I7" s="84">
        <f t="shared" si="2"/>
        <v>2275.705882352941</v>
      </c>
      <c r="J7" s="84">
        <f t="shared" si="2"/>
        <v>0</v>
      </c>
      <c r="K7" s="84">
        <f t="shared" si="2"/>
        <v>0</v>
      </c>
      <c r="L7" s="84">
        <f t="shared" si="2"/>
        <v>0</v>
      </c>
      <c r="M7" s="84">
        <f t="shared" si="2"/>
        <v>0</v>
      </c>
      <c r="N7" s="85">
        <f t="shared" si="2"/>
        <v>2920.9411764705883</v>
      </c>
    </row>
    <row r="8" spans="1:14" s="73" customFormat="1" ht="21.75">
      <c r="A8" s="63"/>
      <c r="B8" s="63"/>
      <c r="C8" s="79"/>
      <c r="D8" s="80" t="s">
        <v>9</v>
      </c>
      <c r="E8" s="80" t="s">
        <v>8</v>
      </c>
      <c r="F8" s="83">
        <f aca="true" t="shared" si="3" ref="F8:N8">+F14+F20+F26+F32+F38+F44+F50</f>
        <v>0</v>
      </c>
      <c r="G8" s="84">
        <f t="shared" si="3"/>
        <v>0</v>
      </c>
      <c r="H8" s="84">
        <f t="shared" si="3"/>
        <v>0</v>
      </c>
      <c r="I8" s="84">
        <f t="shared" si="3"/>
        <v>93.75</v>
      </c>
      <c r="J8" s="84">
        <f t="shared" si="3"/>
        <v>0</v>
      </c>
      <c r="K8" s="84">
        <f t="shared" si="3"/>
        <v>0</v>
      </c>
      <c r="L8" s="84">
        <f t="shared" si="3"/>
        <v>43.666666666666664</v>
      </c>
      <c r="M8" s="84">
        <f t="shared" si="3"/>
        <v>46.41666666666667</v>
      </c>
      <c r="N8" s="85">
        <f t="shared" si="3"/>
        <v>183.83333333333334</v>
      </c>
    </row>
    <row r="9" spans="1:14" s="73" customFormat="1" ht="21.75">
      <c r="A9" s="63"/>
      <c r="B9" s="63"/>
      <c r="C9" s="79"/>
      <c r="D9" s="80"/>
      <c r="E9" s="80" t="s">
        <v>10</v>
      </c>
      <c r="F9" s="83">
        <f aca="true" t="shared" si="4" ref="F9:N9">+F15+F21+F27+F33+F39+F45+F51</f>
        <v>0</v>
      </c>
      <c r="G9" s="84">
        <f t="shared" si="4"/>
        <v>0</v>
      </c>
      <c r="H9" s="84">
        <f t="shared" si="4"/>
        <v>0</v>
      </c>
      <c r="I9" s="84">
        <f t="shared" si="4"/>
        <v>168.75</v>
      </c>
      <c r="J9" s="84">
        <f t="shared" si="4"/>
        <v>0</v>
      </c>
      <c r="K9" s="84">
        <f t="shared" si="4"/>
        <v>0</v>
      </c>
      <c r="L9" s="84">
        <f t="shared" si="4"/>
        <v>66.08333333333333</v>
      </c>
      <c r="M9" s="84">
        <f t="shared" si="4"/>
        <v>92.23333333333335</v>
      </c>
      <c r="N9" s="85">
        <f t="shared" si="4"/>
        <v>327.06666666666666</v>
      </c>
    </row>
    <row r="10" spans="1:14" s="73" customFormat="1" ht="21.75">
      <c r="A10" s="63"/>
      <c r="B10" s="63"/>
      <c r="C10" s="79"/>
      <c r="D10" s="81" t="s">
        <v>11</v>
      </c>
      <c r="E10" s="81"/>
      <c r="F10" s="83">
        <f aca="true" t="shared" si="5" ref="F10:N10">+F16+F22+F28+F34+F40+F46+F52</f>
        <v>0</v>
      </c>
      <c r="G10" s="84">
        <f t="shared" si="5"/>
        <v>0</v>
      </c>
      <c r="H10" s="84">
        <f t="shared" si="5"/>
        <v>645.2352941176471</v>
      </c>
      <c r="I10" s="84">
        <f t="shared" si="5"/>
        <v>2444.4558823529414</v>
      </c>
      <c r="J10" s="84">
        <f t="shared" si="5"/>
        <v>0</v>
      </c>
      <c r="K10" s="84">
        <f t="shared" si="5"/>
        <v>0</v>
      </c>
      <c r="L10" s="84">
        <f t="shared" si="5"/>
        <v>66.08333333333333</v>
      </c>
      <c r="M10" s="84">
        <f t="shared" si="5"/>
        <v>92.23333333333335</v>
      </c>
      <c r="N10" s="85">
        <f t="shared" si="5"/>
        <v>3248.0078431372553</v>
      </c>
    </row>
    <row r="11" spans="3:14" ht="21.75">
      <c r="C11" s="14" t="s">
        <v>26</v>
      </c>
      <c r="D11" s="15" t="s">
        <v>7</v>
      </c>
      <c r="E11" s="15" t="s">
        <v>7</v>
      </c>
      <c r="F11" s="68">
        <v>0</v>
      </c>
      <c r="G11" s="16">
        <v>0</v>
      </c>
      <c r="H11" s="16">
        <v>25.30542986425339</v>
      </c>
      <c r="I11" s="16">
        <v>61.22006033182504</v>
      </c>
      <c r="J11" s="16">
        <v>0</v>
      </c>
      <c r="K11" s="16">
        <v>0</v>
      </c>
      <c r="L11" s="16">
        <v>0</v>
      </c>
      <c r="M11" s="16">
        <v>0</v>
      </c>
      <c r="N11" s="17">
        <v>86.52549019607844</v>
      </c>
    </row>
    <row r="12" spans="3:14" ht="21.75">
      <c r="C12" s="18"/>
      <c r="D12" s="19"/>
      <c r="E12" s="19" t="s">
        <v>8</v>
      </c>
      <c r="F12" s="22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0</v>
      </c>
    </row>
    <row r="13" spans="3:14" ht="21.75">
      <c r="C13" s="18"/>
      <c r="D13" s="19"/>
      <c r="E13" s="19" t="s">
        <v>6</v>
      </c>
      <c r="F13" s="22">
        <v>0</v>
      </c>
      <c r="G13" s="20">
        <v>0</v>
      </c>
      <c r="H13" s="20">
        <v>25.30542986425339</v>
      </c>
      <c r="I13" s="20">
        <v>61.22006033182504</v>
      </c>
      <c r="J13" s="20">
        <v>0</v>
      </c>
      <c r="K13" s="20">
        <v>0</v>
      </c>
      <c r="L13" s="20">
        <v>0</v>
      </c>
      <c r="M13" s="20">
        <v>0</v>
      </c>
      <c r="N13" s="21">
        <v>86.52549019607844</v>
      </c>
    </row>
    <row r="14" spans="3:14" ht="21.75">
      <c r="C14" s="18"/>
      <c r="D14" s="19" t="s">
        <v>9</v>
      </c>
      <c r="E14" s="19" t="s">
        <v>8</v>
      </c>
      <c r="F14" s="22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0</v>
      </c>
    </row>
    <row r="15" spans="3:14" ht="21.75">
      <c r="C15" s="18"/>
      <c r="D15" s="19"/>
      <c r="E15" s="19" t="s">
        <v>10</v>
      </c>
      <c r="F15" s="22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0</v>
      </c>
    </row>
    <row r="16" spans="3:14" ht="21.75">
      <c r="C16" s="23"/>
      <c r="D16" s="24" t="s">
        <v>11</v>
      </c>
      <c r="E16" s="24"/>
      <c r="F16" s="25">
        <v>0</v>
      </c>
      <c r="G16" s="26">
        <v>0</v>
      </c>
      <c r="H16" s="26">
        <v>25.30542986425339</v>
      </c>
      <c r="I16" s="26">
        <v>61.22006033182504</v>
      </c>
      <c r="J16" s="26">
        <v>0</v>
      </c>
      <c r="K16" s="26">
        <v>0</v>
      </c>
      <c r="L16" s="26">
        <v>0</v>
      </c>
      <c r="M16" s="26">
        <v>0</v>
      </c>
      <c r="N16" s="27">
        <v>86.52549019607844</v>
      </c>
    </row>
    <row r="17" spans="3:14" ht="21.75">
      <c r="C17" s="14" t="s">
        <v>39</v>
      </c>
      <c r="D17" s="15" t="s">
        <v>7</v>
      </c>
      <c r="E17" s="15" t="s">
        <v>7</v>
      </c>
      <c r="F17" s="68">
        <v>0</v>
      </c>
      <c r="G17" s="16">
        <v>0</v>
      </c>
      <c r="H17" s="16">
        <v>263.11764705882354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7">
        <v>263.11764705882354</v>
      </c>
    </row>
    <row r="18" spans="3:14" ht="21.75">
      <c r="C18" s="18"/>
      <c r="D18" s="19"/>
      <c r="E18" s="19" t="s">
        <v>8</v>
      </c>
      <c r="F18" s="22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0</v>
      </c>
    </row>
    <row r="19" spans="3:14" ht="21.75">
      <c r="C19" s="18"/>
      <c r="D19" s="19"/>
      <c r="E19" s="19" t="s">
        <v>6</v>
      </c>
      <c r="F19" s="22">
        <v>0</v>
      </c>
      <c r="G19" s="20">
        <v>0</v>
      </c>
      <c r="H19" s="20">
        <v>263.11764705882354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263.11764705882354</v>
      </c>
    </row>
    <row r="20" spans="3:14" ht="21.75">
      <c r="C20" s="18"/>
      <c r="D20" s="19" t="s">
        <v>9</v>
      </c>
      <c r="E20" s="19" t="s">
        <v>8</v>
      </c>
      <c r="F20" s="22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0</v>
      </c>
    </row>
    <row r="21" spans="3:14" ht="21.75">
      <c r="C21" s="18"/>
      <c r="D21" s="19"/>
      <c r="E21" s="19" t="s">
        <v>10</v>
      </c>
      <c r="F21" s="22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0</v>
      </c>
    </row>
    <row r="22" spans="3:14" ht="21.75">
      <c r="C22" s="23"/>
      <c r="D22" s="24" t="s">
        <v>11</v>
      </c>
      <c r="E22" s="24"/>
      <c r="F22" s="25">
        <v>0</v>
      </c>
      <c r="G22" s="26">
        <v>0</v>
      </c>
      <c r="H22" s="26">
        <v>263.11764705882354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7">
        <v>263.11764705882354</v>
      </c>
    </row>
    <row r="23" spans="3:14" ht="21.75">
      <c r="C23" s="28" t="s">
        <v>27</v>
      </c>
      <c r="D23" s="19" t="s">
        <v>7</v>
      </c>
      <c r="E23" s="19" t="s">
        <v>7</v>
      </c>
      <c r="F23" s="22">
        <v>0</v>
      </c>
      <c r="G23" s="20">
        <v>0</v>
      </c>
      <c r="H23" s="20">
        <v>331.80381383322555</v>
      </c>
      <c r="I23" s="20">
        <v>2066.348567119155</v>
      </c>
      <c r="J23" s="20">
        <v>0</v>
      </c>
      <c r="K23" s="20">
        <v>0</v>
      </c>
      <c r="L23" s="20">
        <v>0</v>
      </c>
      <c r="M23" s="20">
        <v>0</v>
      </c>
      <c r="N23" s="21">
        <v>2398.152380952381</v>
      </c>
    </row>
    <row r="24" spans="3:14" ht="21.75">
      <c r="C24" s="18"/>
      <c r="D24" s="19"/>
      <c r="E24" s="19" t="s">
        <v>8</v>
      </c>
      <c r="F24" s="22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0</v>
      </c>
    </row>
    <row r="25" spans="3:14" ht="21.75">
      <c r="C25" s="18"/>
      <c r="D25" s="19"/>
      <c r="E25" s="19" t="s">
        <v>6</v>
      </c>
      <c r="F25" s="22">
        <v>0</v>
      </c>
      <c r="G25" s="20">
        <v>0</v>
      </c>
      <c r="H25" s="20">
        <v>331.80381383322555</v>
      </c>
      <c r="I25" s="20">
        <v>2066.348567119155</v>
      </c>
      <c r="J25" s="20">
        <v>0</v>
      </c>
      <c r="K25" s="20">
        <v>0</v>
      </c>
      <c r="L25" s="20">
        <v>0</v>
      </c>
      <c r="M25" s="20">
        <v>0</v>
      </c>
      <c r="N25" s="21">
        <v>2398.152380952381</v>
      </c>
    </row>
    <row r="26" spans="3:14" ht="21.75">
      <c r="C26" s="18"/>
      <c r="D26" s="19" t="s">
        <v>9</v>
      </c>
      <c r="E26" s="19" t="s">
        <v>8</v>
      </c>
      <c r="F26" s="22">
        <v>0</v>
      </c>
      <c r="G26" s="20">
        <v>0</v>
      </c>
      <c r="H26" s="20">
        <v>0</v>
      </c>
      <c r="I26" s="20">
        <v>93.75</v>
      </c>
      <c r="J26" s="20">
        <v>0</v>
      </c>
      <c r="K26" s="20">
        <v>0</v>
      </c>
      <c r="L26" s="20">
        <v>0</v>
      </c>
      <c r="M26" s="20">
        <v>3</v>
      </c>
      <c r="N26" s="21">
        <v>96.75</v>
      </c>
    </row>
    <row r="27" spans="3:14" ht="21.75">
      <c r="C27" s="18"/>
      <c r="D27" s="19"/>
      <c r="E27" s="19" t="s">
        <v>10</v>
      </c>
      <c r="F27" s="22">
        <v>0</v>
      </c>
      <c r="G27" s="20">
        <v>0</v>
      </c>
      <c r="H27" s="20">
        <v>0</v>
      </c>
      <c r="I27" s="20">
        <v>168.75</v>
      </c>
      <c r="J27" s="20">
        <v>0</v>
      </c>
      <c r="K27" s="20">
        <v>0</v>
      </c>
      <c r="L27" s="20">
        <v>0</v>
      </c>
      <c r="M27" s="20">
        <v>5.4</v>
      </c>
      <c r="N27" s="21">
        <v>174.15</v>
      </c>
    </row>
    <row r="28" spans="3:14" ht="21.75">
      <c r="C28" s="18"/>
      <c r="D28" s="29" t="s">
        <v>11</v>
      </c>
      <c r="E28" s="29"/>
      <c r="F28" s="22">
        <v>0</v>
      </c>
      <c r="G28" s="20">
        <v>0</v>
      </c>
      <c r="H28" s="20">
        <v>331.80381383322555</v>
      </c>
      <c r="I28" s="20">
        <v>2235.0985671191556</v>
      </c>
      <c r="J28" s="20">
        <v>0</v>
      </c>
      <c r="K28" s="20">
        <v>0</v>
      </c>
      <c r="L28" s="20">
        <v>0</v>
      </c>
      <c r="M28" s="20">
        <v>5.4</v>
      </c>
      <c r="N28" s="21">
        <v>2572.302380952381</v>
      </c>
    </row>
    <row r="29" spans="3:14" ht="21.75">
      <c r="C29" s="14" t="s">
        <v>28</v>
      </c>
      <c r="D29" s="15" t="s">
        <v>7</v>
      </c>
      <c r="E29" s="15" t="s">
        <v>7</v>
      </c>
      <c r="F29" s="68">
        <v>0</v>
      </c>
      <c r="G29" s="16">
        <v>0</v>
      </c>
      <c r="H29" s="16">
        <v>25.008403361344538</v>
      </c>
      <c r="I29" s="16">
        <v>148.13725490196077</v>
      </c>
      <c r="J29" s="16">
        <v>0</v>
      </c>
      <c r="K29" s="16">
        <v>0</v>
      </c>
      <c r="L29" s="16">
        <v>0</v>
      </c>
      <c r="M29" s="16">
        <v>0</v>
      </c>
      <c r="N29" s="17">
        <v>173.1456582633053</v>
      </c>
    </row>
    <row r="30" spans="3:14" ht="21.75">
      <c r="C30" s="18"/>
      <c r="D30" s="19"/>
      <c r="E30" s="19" t="s">
        <v>8</v>
      </c>
      <c r="F30" s="22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</row>
    <row r="31" spans="3:14" ht="21.75">
      <c r="C31" s="18"/>
      <c r="D31" s="19"/>
      <c r="E31" s="19" t="s">
        <v>6</v>
      </c>
      <c r="F31" s="22">
        <v>0</v>
      </c>
      <c r="G31" s="20">
        <v>0</v>
      </c>
      <c r="H31" s="20">
        <v>25.008403361344538</v>
      </c>
      <c r="I31" s="20">
        <v>148.13725490196077</v>
      </c>
      <c r="J31" s="20">
        <v>0</v>
      </c>
      <c r="K31" s="20">
        <v>0</v>
      </c>
      <c r="L31" s="20">
        <v>0</v>
      </c>
      <c r="M31" s="20">
        <v>0</v>
      </c>
      <c r="N31" s="21">
        <v>173.1456582633053</v>
      </c>
    </row>
    <row r="32" spans="3:14" ht="21.75">
      <c r="C32" s="18"/>
      <c r="D32" s="19" t="s">
        <v>9</v>
      </c>
      <c r="E32" s="19" t="s">
        <v>8</v>
      </c>
      <c r="F32" s="22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42.5</v>
      </c>
      <c r="M32" s="20">
        <v>0</v>
      </c>
      <c r="N32" s="21">
        <v>42.5</v>
      </c>
    </row>
    <row r="33" spans="3:14" ht="21.75">
      <c r="C33" s="18"/>
      <c r="D33" s="19"/>
      <c r="E33" s="19" t="s">
        <v>10</v>
      </c>
      <c r="F33" s="46">
        <f>+F32*1.5</f>
        <v>0</v>
      </c>
      <c r="G33" s="44">
        <f aca="true" t="shared" si="6" ref="G33:N33">+G32*1.5</f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63.75</v>
      </c>
      <c r="M33" s="44">
        <f t="shared" si="6"/>
        <v>0</v>
      </c>
      <c r="N33" s="45">
        <f t="shared" si="6"/>
        <v>63.75</v>
      </c>
    </row>
    <row r="34" spans="3:14" ht="21.75">
      <c r="C34" s="23"/>
      <c r="D34" s="24" t="s">
        <v>11</v>
      </c>
      <c r="E34" s="24"/>
      <c r="F34" s="47">
        <f>+F31+F33</f>
        <v>0</v>
      </c>
      <c r="G34" s="48">
        <f aca="true" t="shared" si="7" ref="G34:N34">+G31+G33</f>
        <v>0</v>
      </c>
      <c r="H34" s="48">
        <f t="shared" si="7"/>
        <v>25.008403361344538</v>
      </c>
      <c r="I34" s="48">
        <f t="shared" si="7"/>
        <v>148.13725490196077</v>
      </c>
      <c r="J34" s="48">
        <f t="shared" si="7"/>
        <v>0</v>
      </c>
      <c r="K34" s="48">
        <f t="shared" si="7"/>
        <v>0</v>
      </c>
      <c r="L34" s="48">
        <f t="shared" si="7"/>
        <v>63.75</v>
      </c>
      <c r="M34" s="48">
        <f t="shared" si="7"/>
        <v>0</v>
      </c>
      <c r="N34" s="49">
        <f t="shared" si="7"/>
        <v>236.8956582633053</v>
      </c>
    </row>
    <row r="35" spans="3:14" ht="21.75">
      <c r="C35" s="28" t="s">
        <v>25</v>
      </c>
      <c r="D35" s="19" t="s">
        <v>7</v>
      </c>
      <c r="E35" s="19" t="s">
        <v>7</v>
      </c>
      <c r="F35" s="22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0</v>
      </c>
    </row>
    <row r="36" spans="3:14" ht="21.75">
      <c r="C36" s="18"/>
      <c r="D36" s="19"/>
      <c r="E36" s="19" t="s">
        <v>8</v>
      </c>
      <c r="F36" s="22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0</v>
      </c>
    </row>
    <row r="37" spans="3:14" ht="21.75">
      <c r="C37" s="18"/>
      <c r="D37" s="19"/>
      <c r="E37" s="19" t="s">
        <v>6</v>
      </c>
      <c r="F37" s="22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0</v>
      </c>
    </row>
    <row r="38" spans="3:14" ht="21.75">
      <c r="C38" s="18"/>
      <c r="D38" s="19" t="s">
        <v>9</v>
      </c>
      <c r="E38" s="19" t="s">
        <v>8</v>
      </c>
      <c r="F38" s="22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43.41666666666667</v>
      </c>
      <c r="N38" s="21">
        <v>43.41666666666667</v>
      </c>
    </row>
    <row r="39" spans="3:14" ht="21.75">
      <c r="C39" s="18"/>
      <c r="D39" s="19"/>
      <c r="E39" s="19" t="s">
        <v>10</v>
      </c>
      <c r="F39" s="22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86.83333333333334</v>
      </c>
      <c r="N39" s="21">
        <v>86.83333333333334</v>
      </c>
    </row>
    <row r="40" spans="3:14" ht="21.75">
      <c r="C40" s="18"/>
      <c r="D40" s="29" t="s">
        <v>11</v>
      </c>
      <c r="E40" s="29"/>
      <c r="F40" s="22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86.83333333333334</v>
      </c>
      <c r="N40" s="21">
        <v>86.83333333333334</v>
      </c>
    </row>
    <row r="41" spans="3:14" ht="21.75">
      <c r="C41" s="14" t="s">
        <v>40</v>
      </c>
      <c r="D41" s="15" t="s">
        <v>7</v>
      </c>
      <c r="E41" s="15" t="s">
        <v>7</v>
      </c>
      <c r="F41" s="68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7">
        <v>0</v>
      </c>
    </row>
    <row r="42" spans="3:14" ht="21.75">
      <c r="C42" s="18"/>
      <c r="D42" s="19"/>
      <c r="E42" s="19" t="s">
        <v>8</v>
      </c>
      <c r="F42" s="22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0</v>
      </c>
    </row>
    <row r="43" spans="3:14" ht="21.75">
      <c r="C43" s="18"/>
      <c r="D43" s="19"/>
      <c r="E43" s="19" t="s">
        <v>6</v>
      </c>
      <c r="F43" s="22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0</v>
      </c>
    </row>
    <row r="44" spans="3:14" ht="21.75">
      <c r="C44" s="18"/>
      <c r="D44" s="19" t="s">
        <v>9</v>
      </c>
      <c r="E44" s="19" t="s">
        <v>8</v>
      </c>
      <c r="F44" s="22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0</v>
      </c>
    </row>
    <row r="45" spans="3:14" ht="21.75">
      <c r="C45" s="18"/>
      <c r="D45" s="19"/>
      <c r="E45" s="19" t="s">
        <v>10</v>
      </c>
      <c r="F45" s="22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0</v>
      </c>
    </row>
    <row r="46" spans="3:14" ht="21.75">
      <c r="C46" s="23"/>
      <c r="D46" s="24" t="s">
        <v>11</v>
      </c>
      <c r="E46" s="24"/>
      <c r="F46" s="25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7">
        <v>0</v>
      </c>
    </row>
    <row r="47" spans="3:14" ht="21.75">
      <c r="C47" s="14" t="s">
        <v>41</v>
      </c>
      <c r="D47" s="15" t="s">
        <v>7</v>
      </c>
      <c r="E47" s="15" t="s">
        <v>7</v>
      </c>
      <c r="F47" s="68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7">
        <v>0</v>
      </c>
    </row>
    <row r="48" spans="3:14" ht="21.75">
      <c r="C48" s="18"/>
      <c r="D48" s="19"/>
      <c r="E48" s="19" t="s">
        <v>8</v>
      </c>
      <c r="F48" s="22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0</v>
      </c>
    </row>
    <row r="49" spans="3:14" ht="21.75">
      <c r="C49" s="18"/>
      <c r="D49" s="19"/>
      <c r="E49" s="19" t="s">
        <v>6</v>
      </c>
      <c r="F49" s="22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0</v>
      </c>
    </row>
    <row r="50" spans="3:14" ht="21.75">
      <c r="C50" s="18"/>
      <c r="D50" s="19" t="s">
        <v>9</v>
      </c>
      <c r="E50" s="19" t="s">
        <v>8</v>
      </c>
      <c r="F50" s="22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1.1666666666666667</v>
      </c>
      <c r="M50" s="20">
        <v>0</v>
      </c>
      <c r="N50" s="21">
        <v>1.1666666666666667</v>
      </c>
    </row>
    <row r="51" spans="3:14" ht="21.75">
      <c r="C51" s="18"/>
      <c r="D51" s="19"/>
      <c r="E51" s="19" t="s">
        <v>10</v>
      </c>
      <c r="F51" s="22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2.3333333333333335</v>
      </c>
      <c r="M51" s="20">
        <v>0</v>
      </c>
      <c r="N51" s="21">
        <v>2.3333333333333335</v>
      </c>
    </row>
    <row r="52" spans="3:14" ht="21.75">
      <c r="C52" s="30"/>
      <c r="D52" s="31" t="s">
        <v>11</v>
      </c>
      <c r="E52" s="31"/>
      <c r="F52" s="32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2.3333333333333335</v>
      </c>
      <c r="M52" s="33">
        <v>0</v>
      </c>
      <c r="N52" s="13">
        <v>2.3333333333333335</v>
      </c>
    </row>
  </sheetData>
  <sheetProtection/>
  <hyperlinks>
    <hyperlink ref="E3" r:id="rId1" display="http://www.hcrd.edu.kps.ku.ac.th/phd.html"/>
  </hyperlink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Division KU.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Plan163</dc:creator>
  <cp:keywords/>
  <dc:description/>
  <cp:lastModifiedBy>Plan183</cp:lastModifiedBy>
  <cp:lastPrinted>2013-02-14T03:22:18Z</cp:lastPrinted>
  <dcterms:created xsi:type="dcterms:W3CDTF">2010-09-14T03:21:43Z</dcterms:created>
  <dcterms:modified xsi:type="dcterms:W3CDTF">2013-04-29T04:14:14Z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